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"/>
    </mc:Choice>
  </mc:AlternateContent>
  <xr:revisionPtr revIDLastSave="0" documentId="13_ncr:1_{F5D7E64A-3A49-4F26-8B15-E21D67830F63}" xr6:coauthVersionLast="36" xr6:coauthVersionMax="36" xr10:uidLastSave="{00000000-0000-0000-0000-000000000000}"/>
  <bookViews>
    <workbookView xWindow="0" yWindow="0" windowWidth="28800" windowHeight="12180" xr2:uid="{3F30F22E-5AB5-4798-85DD-884C0D4E8463}"/>
  </bookViews>
  <sheets>
    <sheet name="노후 승강기 선정단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0" i="2" l="1"/>
  <c r="P4" i="2" l="1"/>
  <c r="O4" i="2"/>
  <c r="Q4" i="2"/>
  <c r="S6" i="2" l="1"/>
  <c r="S7" i="2"/>
  <c r="S8" i="2"/>
  <c r="S9" i="2"/>
  <c r="S5" i="2"/>
  <c r="S4" i="2" l="1"/>
</calcChain>
</file>

<file path=xl/sharedStrings.xml><?xml version="1.0" encoding="utf-8"?>
<sst xmlns="http://schemas.openxmlformats.org/spreadsheetml/2006/main" count="65" uniqueCount="50">
  <si>
    <t>법정동</t>
    <phoneticPr fontId="3" type="noConversion"/>
  </si>
  <si>
    <t>단지명</t>
    <phoneticPr fontId="3" type="noConversion"/>
  </si>
  <si>
    <t>도로명주소</t>
    <phoneticPr fontId="3" type="noConversion"/>
  </si>
  <si>
    <t>연락처</t>
    <phoneticPr fontId="3" type="noConversion"/>
  </si>
  <si>
    <t>사용승인일</t>
    <phoneticPr fontId="3" type="noConversion"/>
  </si>
  <si>
    <t>최고
층수</t>
    <phoneticPr fontId="3" type="noConversion"/>
  </si>
  <si>
    <t>동수</t>
    <phoneticPr fontId="3" type="noConversion"/>
  </si>
  <si>
    <t>세대수</t>
    <phoneticPr fontId="3" type="noConversion"/>
  </si>
  <si>
    <t>향남읍</t>
    <phoneticPr fontId="3" type="noConversion"/>
  </si>
  <si>
    <t>전면 교체</t>
    <phoneticPr fontId="3" type="noConversion"/>
  </si>
  <si>
    <t>교체</t>
    <phoneticPr fontId="3" type="noConversion"/>
  </si>
  <si>
    <t>수선</t>
    <phoneticPr fontId="3" type="noConversion"/>
  </si>
  <si>
    <t>사업내용</t>
    <phoneticPr fontId="3" type="noConversion"/>
  </si>
  <si>
    <t>-</t>
    <phoneticPr fontId="3" type="noConversion"/>
  </si>
  <si>
    <t>총사업비</t>
    <phoneticPr fontId="3" type="noConversion"/>
  </si>
  <si>
    <t>신청내용</t>
    <phoneticPr fontId="3" type="noConversion"/>
  </si>
  <si>
    <t>계</t>
    <phoneticPr fontId="3" type="noConversion"/>
  </si>
  <si>
    <t>보조금액</t>
    <phoneticPr fontId="3" type="noConversion"/>
  </si>
  <si>
    <t>자부담액</t>
    <phoneticPr fontId="3" type="noConversion"/>
  </si>
  <si>
    <t>지원비율</t>
    <phoneticPr fontId="3" type="noConversion"/>
  </si>
  <si>
    <t>순위</t>
    <phoneticPr fontId="3" type="noConversion"/>
  </si>
  <si>
    <t>선정</t>
    <phoneticPr fontId="3" type="noConversion"/>
  </si>
  <si>
    <t>선정</t>
    <phoneticPr fontId="3" type="noConversion"/>
  </si>
  <si>
    <t>승강기
대수</t>
    <phoneticPr fontId="3" type="noConversion"/>
  </si>
  <si>
    <t>비고</t>
    <phoneticPr fontId="3" type="noConversion"/>
  </si>
  <si>
    <t>선금 신청가능 금액
(보조금의 80%)</t>
    <phoneticPr fontId="3" type="noConversion"/>
  </si>
  <si>
    <t>병점동</t>
  </si>
  <si>
    <t>병점역 성호 플레르빌</t>
    <phoneticPr fontId="3" type="noConversion"/>
  </si>
  <si>
    <t>화성시 한신대길 67</t>
    <phoneticPr fontId="3" type="noConversion"/>
  </si>
  <si>
    <t>031-232-1631</t>
    <phoneticPr fontId="3" type="noConversion"/>
  </si>
  <si>
    <t>병점역 센트럴 뷰</t>
    <phoneticPr fontId="3" type="noConversion"/>
  </si>
  <si>
    <t>화성시 병점3로 88</t>
    <phoneticPr fontId="3" type="noConversion"/>
  </si>
  <si>
    <t>031-225-2158</t>
  </si>
  <si>
    <t>동탄역 신미주</t>
    <phoneticPr fontId="3" type="noConversion"/>
  </si>
  <si>
    <t>오산동</t>
  </si>
  <si>
    <t>발안마을 주공</t>
    <phoneticPr fontId="3" type="noConversion"/>
  </si>
  <si>
    <t>안화동마을 주공5단지</t>
    <phoneticPr fontId="3" type="noConversion"/>
  </si>
  <si>
    <t>광도와이드빌</t>
  </si>
  <si>
    <t>기안동</t>
  </si>
  <si>
    <t>화성시 동탄감배산로 30</t>
    <phoneticPr fontId="3" type="noConversion"/>
  </si>
  <si>
    <t>031-376-4301</t>
  </si>
  <si>
    <t>2026년 공동주택 노후 승강기 지원사업 대상단지 선정 현황</t>
    <phoneticPr fontId="3" type="noConversion"/>
  </si>
  <si>
    <t>전면교체</t>
    <phoneticPr fontId="3" type="noConversion"/>
  </si>
  <si>
    <t>화성시 발안서로 11</t>
    <phoneticPr fontId="3" type="noConversion"/>
  </si>
  <si>
    <t>031-359-8701</t>
    <phoneticPr fontId="3" type="noConversion"/>
  </si>
  <si>
    <t>화성시 병점2로 103</t>
    <phoneticPr fontId="3" type="noConversion"/>
  </si>
  <si>
    <t>031-236-4063</t>
    <phoneticPr fontId="3" type="noConversion"/>
  </si>
  <si>
    <t>화성시 효행로 229-11</t>
    <phoneticPr fontId="3" type="noConversion"/>
  </si>
  <si>
    <t>031-232-2825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</si>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</sst>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9" fontId="5" fillId="0" borderId="1" xfId="1" applyNumberFormat="1" applyFont="1" applyFill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horizontal="center" vertical="center" wrapText="1"/>
    </xf>
    <xf numFmtId="9" fontId="5" fillId="0" borderId="2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/>
    </xf>
    <xf numFmtId="41" fontId="2" fillId="0" borderId="1" xfId="1" applyNumberFormat="1" applyFont="1" applyFill="1" applyBorder="1" applyAlignment="1">
      <alignment horizontal="center" vertical="center" wrapText="1"/>
    </xf>
    <xf numFmtId="14" fontId="5" fillId="0" borderId="1" xfId="1" applyNumberFormat="1" applyFont="1" applyFill="1" applyBorder="1" applyAlignment="1">
      <alignment horizontal="center" vertical="center"/>
    </xf>
    <xf numFmtId="0" fontId="5" fillId="0" borderId="1" xfId="3" applyNumberFormat="1" applyFont="1" applyFill="1" applyBorder="1" applyAlignment="1">
      <alignment horizontal="center" vertical="center"/>
    </xf>
    <xf numFmtId="41" fontId="5" fillId="0" borderId="1" xfId="3" applyFont="1" applyFill="1" applyBorder="1" applyAlignment="1">
      <alignment horizontal="center" vertical="center"/>
    </xf>
    <xf numFmtId="14" fontId="0" fillId="5" borderId="1" xfId="0" applyNumberFormat="1" applyFont="1" applyFill="1" applyBorder="1" applyAlignment="1">
      <alignment horizontal="center" vertical="center"/>
    </xf>
    <xf numFmtId="41" fontId="2" fillId="0" borderId="7" xfId="1" applyNumberFormat="1" applyFont="1" applyFill="1" applyBorder="1" applyAlignment="1">
      <alignment horizontal="center" vertical="center" wrapText="1"/>
    </xf>
    <xf numFmtId="41" fontId="5" fillId="0" borderId="7" xfId="1" applyNumberFormat="1" applyFont="1" applyFill="1" applyBorder="1" applyAlignment="1">
      <alignment horizontal="center" vertical="center"/>
    </xf>
    <xf numFmtId="41" fontId="5" fillId="0" borderId="8" xfId="1" applyNumberFormat="1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41" fontId="2" fillId="4" borderId="1" xfId="1" applyNumberFormat="1" applyFont="1" applyFill="1" applyBorder="1" applyAlignment="1">
      <alignment horizontal="center" vertical="center"/>
    </xf>
    <xf numFmtId="41" fontId="2" fillId="4" borderId="2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41" fontId="8" fillId="2" borderId="5" xfId="1" applyNumberFormat="1" applyFont="1" applyFill="1" applyBorder="1" applyAlignment="1">
      <alignment horizontal="center" vertical="center" wrapText="1"/>
    </xf>
    <xf numFmtId="41" fontId="8" fillId="2" borderId="6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</cellXfs>
  <cellStyles count="4">
    <cellStyle name="쉼표 [0]" xfId="3" builtinId="6"/>
    <cellStyle name="쉼표 [0] 2" xfId="2" xr:uid="{9FFD8631-416A-4F38-8F83-0E00569A3E5A}"/>
    <cellStyle name="표준" xfId="0" builtinId="0"/>
    <cellStyle name="표준 13" xfId="1" xr:uid="{9EA65B00-F27C-41B2-80AC-A405CA1E74A7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C5808-842F-4820-AC4D-D2E71D05E6AD}">
  <dimension ref="A1:T17"/>
  <sheetViews>
    <sheetView tabSelected="1" zoomScale="85" zoomScaleNormal="85" workbookViewId="0">
      <pane ySplit="3" topLeftCell="A4" activePane="bottomLeft" state="frozen"/>
      <selection pane="bottomLeft" sqref="A1:T1"/>
    </sheetView>
  </sheetViews>
  <sheetFormatPr defaultRowHeight="16.5" x14ac:dyDescent="0.3"/>
  <cols>
    <col min="1" max="1" width="8.375" customWidth="1"/>
    <col min="2" max="2" width="5.5" bestFit="1" customWidth="1"/>
    <col min="3" max="3" width="7.375" bestFit="1" customWidth="1"/>
    <col min="4" max="4" width="25.5" bestFit="1" customWidth="1"/>
    <col min="5" max="5" width="40" bestFit="1" customWidth="1"/>
    <col min="6" max="6" width="14.375" style="4" bestFit="1" customWidth="1"/>
    <col min="7" max="7" width="11.25" style="4" bestFit="1" customWidth="1"/>
    <col min="8" max="9" width="5.5" style="4" bestFit="1" customWidth="1"/>
    <col min="10" max="11" width="7.375" style="4" bestFit="1" customWidth="1"/>
    <col min="12" max="12" width="11.125" customWidth="1"/>
    <col min="13" max="14" width="9.875" customWidth="1"/>
    <col min="15" max="15" width="17.625" bestFit="1" customWidth="1"/>
    <col min="16" max="17" width="16.375" bestFit="1" customWidth="1"/>
    <col min="19" max="19" width="19.5" bestFit="1" customWidth="1"/>
    <col min="20" max="20" width="11.25" style="4" bestFit="1" customWidth="1"/>
  </cols>
  <sheetData>
    <row r="1" spans="1:20" ht="50.1" customHeight="1" thickBot="1" x14ac:dyDescent="0.35">
      <c r="A1" s="32" t="s">
        <v>41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3"/>
      <c r="T1" s="32"/>
    </row>
    <row r="2" spans="1:20" ht="24" customHeight="1" thickTop="1" x14ac:dyDescent="0.3">
      <c r="A2" s="30" t="s">
        <v>21</v>
      </c>
      <c r="B2" s="36" t="s">
        <v>20</v>
      </c>
      <c r="C2" s="36" t="s">
        <v>0</v>
      </c>
      <c r="D2" s="36" t="s">
        <v>1</v>
      </c>
      <c r="E2" s="36" t="s">
        <v>2</v>
      </c>
      <c r="F2" s="36" t="s">
        <v>3</v>
      </c>
      <c r="G2" s="36" t="s">
        <v>4</v>
      </c>
      <c r="H2" s="30" t="s">
        <v>5</v>
      </c>
      <c r="I2" s="36" t="s">
        <v>6</v>
      </c>
      <c r="J2" s="36" t="s">
        <v>7</v>
      </c>
      <c r="K2" s="30" t="s">
        <v>23</v>
      </c>
      <c r="L2" s="37" t="s">
        <v>12</v>
      </c>
      <c r="M2" s="37"/>
      <c r="N2" s="37"/>
      <c r="O2" s="28" t="s">
        <v>14</v>
      </c>
      <c r="P2" s="28"/>
      <c r="Q2" s="28"/>
      <c r="R2" s="29"/>
      <c r="S2" s="34" t="s">
        <v>25</v>
      </c>
      <c r="T2" s="31" t="s">
        <v>24</v>
      </c>
    </row>
    <row r="3" spans="1:20" s="4" customFormat="1" ht="24.95" customHeight="1" x14ac:dyDescent="0.3">
      <c r="A3" s="30"/>
      <c r="B3" s="36"/>
      <c r="C3" s="36"/>
      <c r="D3" s="36"/>
      <c r="E3" s="36"/>
      <c r="F3" s="36"/>
      <c r="G3" s="36"/>
      <c r="H3" s="30"/>
      <c r="I3" s="36"/>
      <c r="J3" s="36"/>
      <c r="K3" s="30"/>
      <c r="L3" s="10" t="s">
        <v>15</v>
      </c>
      <c r="M3" s="10" t="s">
        <v>10</v>
      </c>
      <c r="N3" s="10" t="s">
        <v>11</v>
      </c>
      <c r="O3" s="11" t="s">
        <v>16</v>
      </c>
      <c r="P3" s="11" t="s">
        <v>17</v>
      </c>
      <c r="Q3" s="11" t="s">
        <v>18</v>
      </c>
      <c r="R3" s="12" t="s">
        <v>19</v>
      </c>
      <c r="S3" s="35"/>
      <c r="T3" s="31"/>
    </row>
    <row r="4" spans="1:20" s="4" customFormat="1" ht="24.95" customHeight="1" x14ac:dyDescent="0.3">
      <c r="A4" s="15"/>
      <c r="B4" s="16"/>
      <c r="C4" s="16"/>
      <c r="D4" s="16"/>
      <c r="E4" s="16"/>
      <c r="F4" s="16"/>
      <c r="G4" s="16"/>
      <c r="H4" s="15"/>
      <c r="I4" s="16"/>
      <c r="J4" s="16"/>
      <c r="K4" s="15"/>
      <c r="L4" s="15"/>
      <c r="M4" s="15"/>
      <c r="N4" s="15"/>
      <c r="O4" s="19">
        <f>SUM(O5:O10)</f>
        <v>8332340000</v>
      </c>
      <c r="P4" s="19">
        <f>SUM(P5:P10)</f>
        <v>1200000000</v>
      </c>
      <c r="Q4" s="19">
        <f>SUM(Q5:Q10)</f>
        <v>7132340000</v>
      </c>
      <c r="R4" s="17"/>
      <c r="S4" s="24">
        <f>SUM(S5:S10)</f>
        <v>960000000</v>
      </c>
      <c r="T4" s="18"/>
    </row>
    <row r="5" spans="1:20" x14ac:dyDescent="0.3">
      <c r="A5" s="8" t="s">
        <v>22</v>
      </c>
      <c r="B5" s="1">
        <v>1</v>
      </c>
      <c r="C5" s="2" t="s">
        <v>26</v>
      </c>
      <c r="D5" s="1" t="s">
        <v>27</v>
      </c>
      <c r="E5" s="3" t="s">
        <v>28</v>
      </c>
      <c r="F5" s="2" t="s">
        <v>29</v>
      </c>
      <c r="G5" s="20">
        <v>37305</v>
      </c>
      <c r="H5" s="2">
        <v>15</v>
      </c>
      <c r="I5" s="2">
        <v>7</v>
      </c>
      <c r="J5" s="21">
        <v>618</v>
      </c>
      <c r="K5" s="5">
        <v>21</v>
      </c>
      <c r="L5" s="2" t="s">
        <v>9</v>
      </c>
      <c r="M5" s="6">
        <v>21</v>
      </c>
      <c r="N5" s="7" t="s">
        <v>13</v>
      </c>
      <c r="O5" s="22">
        <v>1302840000</v>
      </c>
      <c r="P5" s="9">
        <v>210000000</v>
      </c>
      <c r="Q5" s="9">
        <v>1092840000</v>
      </c>
      <c r="R5" s="13">
        <v>0.5</v>
      </c>
      <c r="S5" s="25">
        <f>P5*0.8</f>
        <v>168000000</v>
      </c>
      <c r="T5" s="14"/>
    </row>
    <row r="6" spans="1:20" x14ac:dyDescent="0.3">
      <c r="A6" s="8" t="s">
        <v>22</v>
      </c>
      <c r="B6" s="1">
        <v>2</v>
      </c>
      <c r="C6" s="2" t="s">
        <v>26</v>
      </c>
      <c r="D6" s="1" t="s">
        <v>30</v>
      </c>
      <c r="E6" s="3" t="s">
        <v>31</v>
      </c>
      <c r="F6" s="2" t="s">
        <v>32</v>
      </c>
      <c r="G6" s="23">
        <v>38321</v>
      </c>
      <c r="H6" s="2">
        <v>18</v>
      </c>
      <c r="I6" s="2">
        <v>8</v>
      </c>
      <c r="J6" s="21">
        <v>498</v>
      </c>
      <c r="K6" s="5">
        <v>17</v>
      </c>
      <c r="L6" s="2" t="s">
        <v>9</v>
      </c>
      <c r="M6" s="6">
        <v>17</v>
      </c>
      <c r="N6" s="7" t="s">
        <v>13</v>
      </c>
      <c r="O6" s="22">
        <v>1100000000</v>
      </c>
      <c r="P6" s="9">
        <v>170000000</v>
      </c>
      <c r="Q6" s="9">
        <v>930000000</v>
      </c>
      <c r="R6" s="13">
        <v>0.5</v>
      </c>
      <c r="S6" s="25">
        <f t="shared" ref="S6:S9" si="0">P6*0.8</f>
        <v>136000000</v>
      </c>
      <c r="T6" s="14"/>
    </row>
    <row r="7" spans="1:20" x14ac:dyDescent="0.3">
      <c r="A7" s="8" t="s">
        <v>22</v>
      </c>
      <c r="B7" s="1">
        <v>3</v>
      </c>
      <c r="C7" s="2" t="s">
        <v>34</v>
      </c>
      <c r="D7" s="1" t="s">
        <v>33</v>
      </c>
      <c r="E7" s="3" t="s">
        <v>39</v>
      </c>
      <c r="F7" s="2" t="s">
        <v>40</v>
      </c>
      <c r="G7" s="20">
        <v>38656</v>
      </c>
      <c r="H7" s="2">
        <v>15</v>
      </c>
      <c r="I7" s="2">
        <v>8</v>
      </c>
      <c r="J7" s="21">
        <v>538</v>
      </c>
      <c r="K7" s="5">
        <v>18</v>
      </c>
      <c r="L7" s="2" t="s">
        <v>42</v>
      </c>
      <c r="M7" s="6">
        <v>18</v>
      </c>
      <c r="N7" s="7" t="s">
        <v>49</v>
      </c>
      <c r="O7" s="9">
        <v>1207800000</v>
      </c>
      <c r="P7" s="9">
        <v>180000000</v>
      </c>
      <c r="Q7" s="9">
        <v>1027800000</v>
      </c>
      <c r="R7" s="13">
        <v>0.5</v>
      </c>
      <c r="S7" s="25">
        <f t="shared" si="0"/>
        <v>144000000</v>
      </c>
      <c r="T7" s="14"/>
    </row>
    <row r="8" spans="1:20" x14ac:dyDescent="0.3">
      <c r="A8" s="8" t="s">
        <v>22</v>
      </c>
      <c r="B8" s="1">
        <v>4</v>
      </c>
      <c r="C8" s="2" t="s">
        <v>8</v>
      </c>
      <c r="D8" s="1" t="s">
        <v>35</v>
      </c>
      <c r="E8" s="3" t="s">
        <v>43</v>
      </c>
      <c r="F8" s="27" t="s">
        <v>44</v>
      </c>
      <c r="G8" s="20">
        <v>37910</v>
      </c>
      <c r="H8" s="2">
        <v>15</v>
      </c>
      <c r="I8" s="2">
        <v>14</v>
      </c>
      <c r="J8" s="21">
        <v>882</v>
      </c>
      <c r="K8" s="5">
        <v>31</v>
      </c>
      <c r="L8" s="2" t="s">
        <v>42</v>
      </c>
      <c r="M8" s="6">
        <v>31</v>
      </c>
      <c r="N8" s="6" t="s">
        <v>49</v>
      </c>
      <c r="O8" s="9">
        <v>1985500000</v>
      </c>
      <c r="P8" s="9">
        <v>310000000</v>
      </c>
      <c r="Q8" s="9">
        <v>1675500000</v>
      </c>
      <c r="R8" s="13">
        <v>0.5</v>
      </c>
      <c r="S8" s="25">
        <f t="shared" si="0"/>
        <v>248000000</v>
      </c>
      <c r="T8" s="14"/>
    </row>
    <row r="9" spans="1:20" x14ac:dyDescent="0.3">
      <c r="A9" s="8" t="s">
        <v>22</v>
      </c>
      <c r="B9" s="1">
        <v>5</v>
      </c>
      <c r="C9" s="2" t="s">
        <v>26</v>
      </c>
      <c r="D9" s="1" t="s">
        <v>36</v>
      </c>
      <c r="E9" s="3" t="s">
        <v>45</v>
      </c>
      <c r="F9" s="2" t="s">
        <v>46</v>
      </c>
      <c r="G9" s="20">
        <v>38239</v>
      </c>
      <c r="H9" s="2">
        <v>20</v>
      </c>
      <c r="I9" s="2">
        <v>7</v>
      </c>
      <c r="J9" s="21">
        <v>554</v>
      </c>
      <c r="K9" s="5">
        <v>15</v>
      </c>
      <c r="L9" s="2" t="s">
        <v>42</v>
      </c>
      <c r="M9" s="6">
        <v>15</v>
      </c>
      <c r="N9" s="6" t="s">
        <v>49</v>
      </c>
      <c r="O9" s="9">
        <v>1095000000</v>
      </c>
      <c r="P9" s="9">
        <v>150000000</v>
      </c>
      <c r="Q9" s="9">
        <v>945000000</v>
      </c>
      <c r="R9" s="13">
        <v>0.5</v>
      </c>
      <c r="S9" s="25">
        <f t="shared" si="0"/>
        <v>120000000</v>
      </c>
      <c r="T9" s="14"/>
    </row>
    <row r="10" spans="1:20" ht="17.25" thickBot="1" x14ac:dyDescent="0.35">
      <c r="A10" s="8" t="s">
        <v>22</v>
      </c>
      <c r="B10" s="1">
        <v>6</v>
      </c>
      <c r="C10" s="2" t="s">
        <v>38</v>
      </c>
      <c r="D10" s="1" t="s">
        <v>37</v>
      </c>
      <c r="E10" s="3" t="s">
        <v>47</v>
      </c>
      <c r="F10" s="2" t="s">
        <v>48</v>
      </c>
      <c r="G10" s="20">
        <v>37357</v>
      </c>
      <c r="H10" s="2">
        <v>18</v>
      </c>
      <c r="I10" s="2">
        <v>15</v>
      </c>
      <c r="J10" s="21">
        <v>812</v>
      </c>
      <c r="K10" s="5">
        <v>25</v>
      </c>
      <c r="L10" s="2" t="s">
        <v>42</v>
      </c>
      <c r="M10" s="6">
        <v>25</v>
      </c>
      <c r="N10" s="6" t="s">
        <v>49</v>
      </c>
      <c r="O10" s="9">
        <v>1641200000</v>
      </c>
      <c r="P10" s="9">
        <v>180000000</v>
      </c>
      <c r="Q10" s="9">
        <v>1461200000</v>
      </c>
      <c r="R10" s="13">
        <v>0.5</v>
      </c>
      <c r="S10" s="26">
        <f>P10*0.8</f>
        <v>144000000</v>
      </c>
      <c r="T10" s="14"/>
    </row>
    <row r="11" spans="1:20" ht="17.25" thickTop="1" x14ac:dyDescent="0.3">
      <c r="F11"/>
      <c r="G11"/>
      <c r="H11"/>
      <c r="I11"/>
      <c r="J11"/>
      <c r="K11"/>
      <c r="T11"/>
    </row>
    <row r="12" spans="1:20" x14ac:dyDescent="0.3">
      <c r="F12"/>
      <c r="G12"/>
      <c r="H12"/>
      <c r="I12"/>
      <c r="J12"/>
      <c r="K12"/>
      <c r="T12"/>
    </row>
    <row r="13" spans="1:20" x14ac:dyDescent="0.3">
      <c r="F13"/>
      <c r="G13"/>
      <c r="H13"/>
      <c r="I13"/>
      <c r="J13"/>
      <c r="K13"/>
      <c r="T13"/>
    </row>
    <row r="14" spans="1:20" x14ac:dyDescent="0.3">
      <c r="F14"/>
      <c r="G14"/>
      <c r="H14"/>
      <c r="I14"/>
      <c r="J14"/>
      <c r="K14"/>
      <c r="T14"/>
    </row>
    <row r="15" spans="1:20" x14ac:dyDescent="0.3">
      <c r="F15"/>
      <c r="G15"/>
      <c r="H15"/>
      <c r="I15"/>
      <c r="J15"/>
      <c r="K15"/>
      <c r="T15"/>
    </row>
    <row r="16" spans="1:20" x14ac:dyDescent="0.3">
      <c r="F16"/>
      <c r="G16"/>
      <c r="H16"/>
      <c r="I16"/>
      <c r="J16"/>
      <c r="K16"/>
      <c r="T16"/>
    </row>
    <row r="17" spans="6:20" x14ac:dyDescent="0.3">
      <c r="F17"/>
      <c r="G17"/>
      <c r="H17"/>
      <c r="I17"/>
      <c r="J17"/>
      <c r="K17"/>
      <c r="T17"/>
    </row>
  </sheetData>
  <mergeCells count="16">
    <mergeCell ref="O2:R2"/>
    <mergeCell ref="A2:A3"/>
    <mergeCell ref="T2:T3"/>
    <mergeCell ref="A1:T1"/>
    <mergeCell ref="S2:S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N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노후 승강기 선정단지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2025-01-31T06:05:36Z</dcterms:created>
  <dcterms:modified xsi:type="dcterms:W3CDTF">2026-05-11T08:18:28Z</dcterms:modified>
</cp:coreProperties>
</file>