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공고 및 고시\타기관1\"/>
    </mc:Choice>
  </mc:AlternateContent>
  <bookViews>
    <workbookView xWindow="30" yWindow="30" windowWidth="14280" windowHeight="12585" tabRatio="873"/>
  </bookViews>
  <sheets>
    <sheet name="토지산정" sheetId="4" r:id="rId1"/>
    <sheet name="물건조서" sheetId="7" r:id="rId2"/>
  </sheets>
  <definedNames>
    <definedName name="_2._거_푸_집" localSheetId="1">#REF!</definedName>
    <definedName name="_2._거_푸_집">#REF!</definedName>
    <definedName name="_xlnm._FilterDatabase" localSheetId="1" hidden="1">물건조서!$A$7:$X$26</definedName>
    <definedName name="_xlnm._FilterDatabase" localSheetId="0" hidden="1">토지산정!$K$6:$K$142</definedName>
    <definedName name="_H16" localSheetId="1">#REF!</definedName>
    <definedName name="_H16">#REF!</definedName>
    <definedName name="_HSH1" localSheetId="1">#REF!</definedName>
    <definedName name="_HSH1">#REF!</definedName>
    <definedName name="_HSH2">#REF!</definedName>
    <definedName name="_hun1">#REF!</definedName>
    <definedName name="_hun2">#REF!</definedName>
    <definedName name="_NP1">#REF!</definedName>
    <definedName name="_NSH1">#REF!</definedName>
    <definedName name="_NSH2">#REF!</definedName>
    <definedName name="_pa1">#REF!</definedName>
    <definedName name="_pa2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D1">#REF!</definedName>
    <definedName name="_PD11">#REF!</definedName>
    <definedName name="_PD2">#REF!</definedName>
    <definedName name="_PD22">#REF!</definedName>
    <definedName name="_PD3">#REF!</definedName>
    <definedName name="_PD33">#REF!</definedName>
    <definedName name="_PD4">#REF!</definedName>
    <definedName name="_PD44">#REF!</definedName>
    <definedName name="_PD5">#REF!</definedName>
    <definedName name="_PD55">#REF!</definedName>
    <definedName name="_PDX1">#REF!</definedName>
    <definedName name="_PDX2">#REF!</definedName>
    <definedName name="_PDX3">#REF!</definedName>
    <definedName name="_PDX4">#REF!</definedName>
    <definedName name="_PDX5">#REF!</definedName>
    <definedName name="_qs1">#REF!</definedName>
    <definedName name="_qs12">#REF!</definedName>
    <definedName name="_qs2">#REF!</definedName>
    <definedName name="_qs22">#REF!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_Ted1">#REF!</definedName>
    <definedName name="_Ts1">#REF!</definedName>
    <definedName name="_wd1">#REF!</definedName>
    <definedName name="_wd2">#REF!</definedName>
    <definedName name="\o">#REF!</definedName>
    <definedName name="\p">#REF!</definedName>
    <definedName name="\P1">#REF!</definedName>
    <definedName name="A">#REF!</definedName>
    <definedName name="aa">#REF!</definedName>
    <definedName name="aaa">#REF!</definedName>
    <definedName name="AB">#REF!</definedName>
    <definedName name="abc">#REF!</definedName>
    <definedName name="ABUTH">#REF!</definedName>
    <definedName name="ac">#REF!</definedName>
    <definedName name="AD">#REF!</definedName>
    <definedName name="AE">#REF!</definedName>
    <definedName name="AF">#REF!</definedName>
    <definedName name="ag">#REF!</definedName>
    <definedName name="AH">#REF!</definedName>
    <definedName name="AI">#REF!</definedName>
    <definedName name="ALPHA">#REF!</definedName>
    <definedName name="ANG">#REF!</definedName>
    <definedName name="APPL">#REF!</definedName>
    <definedName name="APPT">#REF!</definedName>
    <definedName name="asp">#REF!</definedName>
    <definedName name="A삼">#REF!</definedName>
    <definedName name="A이">#REF!</definedName>
    <definedName name="A일">#REF!</definedName>
    <definedName name="B">#REF!</definedName>
    <definedName name="B10A1P">#REF!</definedName>
    <definedName name="b10a1t">#REF!</definedName>
    <definedName name="b10a2p">#REF!</definedName>
    <definedName name="b10a2t">#REF!</definedName>
    <definedName name="B11A1P">#REF!</definedName>
    <definedName name="b11a1t">#REF!</definedName>
    <definedName name="b11a2p">#REF!</definedName>
    <definedName name="b11a2t">#REF!</definedName>
    <definedName name="B12A1P">#REF!</definedName>
    <definedName name="b12a1t">#REF!</definedName>
    <definedName name="b12a2p">#REF!</definedName>
    <definedName name="b12a2t">#REF!</definedName>
    <definedName name="B13A1P">#REF!</definedName>
    <definedName name="b13a1t">#REF!</definedName>
    <definedName name="b13a2p">#REF!</definedName>
    <definedName name="b13a2t">#REF!</definedName>
    <definedName name="B14A1P">#REF!</definedName>
    <definedName name="b14a1t">#REF!</definedName>
    <definedName name="b14a2p">#REF!</definedName>
    <definedName name="b14a2t">#REF!</definedName>
    <definedName name="B15A1P">#REF!</definedName>
    <definedName name="b15a1t">#REF!</definedName>
    <definedName name="b15a2p">#REF!</definedName>
    <definedName name="b15a2t">#REF!</definedName>
    <definedName name="B16A1T">#REF!</definedName>
    <definedName name="B16A2P">#REF!</definedName>
    <definedName name="B1A">#REF!</definedName>
    <definedName name="B1A1P">#REF!</definedName>
    <definedName name="b1a1t">#REF!</definedName>
    <definedName name="b1a2p">#REF!</definedName>
    <definedName name="b1a2t">#REF!</definedName>
    <definedName name="B1WL">#REF!</definedName>
    <definedName name="B1WR">#REF!</definedName>
    <definedName name="B2A">#REF!</definedName>
    <definedName name="B2A1P">#REF!</definedName>
    <definedName name="b2a1t">#REF!</definedName>
    <definedName name="b2a2p">#REF!</definedName>
    <definedName name="b2a2t">#REF!</definedName>
    <definedName name="B2WL">#REF!</definedName>
    <definedName name="B2WR">#REF!</definedName>
    <definedName name="B30A1P">#REF!</definedName>
    <definedName name="b30a1t">#REF!</definedName>
    <definedName name="b30a2p">#REF!</definedName>
    <definedName name="b30a2t">#REF!</definedName>
    <definedName name="B3A">#REF!</definedName>
    <definedName name="B3A1P">#REF!</definedName>
    <definedName name="b3a1t">#REF!</definedName>
    <definedName name="b3a2p">#REF!</definedName>
    <definedName name="b3a2t">#REF!</definedName>
    <definedName name="B4A">#REF!</definedName>
    <definedName name="B4A1P">#REF!</definedName>
    <definedName name="b4a1t">#REF!</definedName>
    <definedName name="b4a2p">#REF!</definedName>
    <definedName name="b4a2t">#REF!</definedName>
    <definedName name="B5A">#REF!</definedName>
    <definedName name="B5A1P">#REF!</definedName>
    <definedName name="b5a1t">#REF!</definedName>
    <definedName name="b5a2p">#REF!</definedName>
    <definedName name="b5a2t">#REF!</definedName>
    <definedName name="B6A">#REF!</definedName>
    <definedName name="B6A1P">#REF!</definedName>
    <definedName name="b6a1t">#REF!</definedName>
    <definedName name="b6a2p">#REF!</definedName>
    <definedName name="b6a2t">#REF!</definedName>
    <definedName name="B7A">#REF!</definedName>
    <definedName name="B7A1P">#REF!</definedName>
    <definedName name="b7a1t">#REF!</definedName>
    <definedName name="b7a2p">#REF!</definedName>
    <definedName name="b7a2t">#REF!</definedName>
    <definedName name="B8A">#REF!</definedName>
    <definedName name="B8A1P">#REF!</definedName>
    <definedName name="b8a1t">#REF!</definedName>
    <definedName name="b8a2p">#REF!</definedName>
    <definedName name="b8a2t">#REF!</definedName>
    <definedName name="B9A1P">#REF!</definedName>
    <definedName name="b9a1t">#REF!</definedName>
    <definedName name="b9a2p">#REF!</definedName>
    <definedName name="b9a2t">#REF!</definedName>
    <definedName name="BA">#REF!</definedName>
    <definedName name="BA1P">#REF!</definedName>
    <definedName name="ba1t">#REF!</definedName>
    <definedName name="ba2p">#REF!</definedName>
    <definedName name="ba2t">#REF!</definedName>
    <definedName name="BC">#REF!</definedName>
    <definedName name="BD">#REF!</definedName>
    <definedName name="BE">#REF!</definedName>
    <definedName name="BETA">#REF!</definedName>
    <definedName name="BETAE">#REF!</definedName>
    <definedName name="BETAN">#REF!</definedName>
    <definedName name="BF">#REF!</definedName>
    <definedName name="BG">#REF!</definedName>
    <definedName name="BHU">#REF!</definedName>
    <definedName name="BMO">#REF!</definedName>
    <definedName name="bs_chekjum">#REF!</definedName>
    <definedName name="bs_chekplus">#REF!</definedName>
    <definedName name="bs_chekwave">#REF!</definedName>
    <definedName name="BSH">#REF!</definedName>
    <definedName name="BT">#REF!</definedName>
    <definedName name="BW">#REF!</definedName>
    <definedName name="B이">#REF!</definedName>
    <definedName name="B일">#REF!</definedName>
    <definedName name="B제로">#REF!</definedName>
    <definedName name="c1.a1p">#REF!</definedName>
    <definedName name="c1.a1t">#REF!</definedName>
    <definedName name="c1.a2p">#REF!</definedName>
    <definedName name="c1.a2t">#REF!</definedName>
    <definedName name="c2.a1p">#REF!</definedName>
    <definedName name="c2.a1t">#REF!</definedName>
    <definedName name="c2.a2p">#REF!</definedName>
    <definedName name="c2.a2t">#REF!</definedName>
    <definedName name="CA">#REF!</definedName>
    <definedName name="CB">#REF!</definedName>
    <definedName name="CC">#REF!</definedName>
    <definedName name="ccc">#REF!</definedName>
    <definedName name="cccc">#REF!</definedName>
    <definedName name="CD">#REF!</definedName>
    <definedName name="CE">#REF!</definedName>
    <definedName name="CF">#REF!</definedName>
    <definedName name="CG">#REF!</definedName>
    <definedName name="CH">#REF!</definedName>
    <definedName name="CI">#REF!</definedName>
    <definedName name="CJ">#REF!</definedName>
    <definedName name="CJFRMS">#REF!</definedName>
    <definedName name="CTC">#REF!</definedName>
    <definedName name="D">#REF!</definedName>
    <definedName name="D_FE">#REF!</definedName>
    <definedName name="D_FO">#REF!</definedName>
    <definedName name="DA">#REF!</definedName>
    <definedName name="DAA">#REF!</definedName>
    <definedName name="_xlnm.Database">#REF!</definedName>
    <definedName name="DB">#REF!</definedName>
    <definedName name="DC">#REF!</definedName>
    <definedName name="DD">#REF!</definedName>
    <definedName name="ddd">#REF!</definedName>
    <definedName name="dddd">#REF!</definedName>
    <definedName name="DDE">#REF!</definedName>
    <definedName name="DDO">#REF!</definedName>
    <definedName name="DE">#REF!</definedName>
    <definedName name="DF">#REF!</definedName>
    <definedName name="DFS">#REF!</definedName>
    <definedName name="DG">#REF!</definedName>
    <definedName name="DH">#REF!</definedName>
    <definedName name="DHS">#REF!</definedName>
    <definedName name="DI">#REF!</definedName>
    <definedName name="DJ">#REF!</definedName>
    <definedName name="dks">#REF!</definedName>
    <definedName name="DLFE">#REF!</definedName>
    <definedName name="DLFO">#REF!</definedName>
    <definedName name="DPI">#REF!</definedName>
    <definedName name="ds">#REF!</definedName>
    <definedName name="DSE">#REF!</definedName>
    <definedName name="DSO">#REF!</definedName>
    <definedName name="dss">#REF!</definedName>
    <definedName name="EA">#REF!</definedName>
    <definedName name="earthp">#REF!</definedName>
    <definedName name="EB">#REF!</definedName>
    <definedName name="EC">#REF!</definedName>
    <definedName name="EI">#REF!</definedName>
    <definedName name="el">#REF!</definedName>
    <definedName name="EL1A1P">#REF!</definedName>
    <definedName name="el1a1t">#REF!</definedName>
    <definedName name="el1a2p">#REF!</definedName>
    <definedName name="el1a2t">#REF!</definedName>
    <definedName name="EL2A1P">#REF!</definedName>
    <definedName name="el2a1t">#REF!</definedName>
    <definedName name="el2a2p">#REF!</definedName>
    <definedName name="el2a2t">#REF!</definedName>
    <definedName name="EL3A1P">#REF!</definedName>
    <definedName name="el3a1t">#REF!</definedName>
    <definedName name="el3a2p">#REF!</definedName>
    <definedName name="el3a2t">#REF!</definedName>
    <definedName name="ELFE">#REF!</definedName>
    <definedName name="FH">#REF!</definedName>
    <definedName name="FOOT1">#REF!</definedName>
    <definedName name="FOOT2">#REF!</definedName>
    <definedName name="FOOT3">#REF!</definedName>
    <definedName name="FS">#REF!</definedName>
    <definedName name="F이">#REF!</definedName>
    <definedName name="F일">#REF!</definedName>
    <definedName name="G1A1P">#REF!</definedName>
    <definedName name="g1a1t">#REF!</definedName>
    <definedName name="g1a2p">#REF!</definedName>
    <definedName name="g1a2t">#REF!</definedName>
    <definedName name="G2A1P">#REF!</definedName>
    <definedName name="g2a1t">#REF!</definedName>
    <definedName name="g2a2p">#REF!</definedName>
    <definedName name="g2a2t">#REF!</definedName>
    <definedName name="G3A1P">#REF!</definedName>
    <definedName name="g3a1t">#REF!</definedName>
    <definedName name="g3a2p">#REF!</definedName>
    <definedName name="g3a2t">#REF!</definedName>
    <definedName name="G4A1P">#REF!</definedName>
    <definedName name="g4a1t">#REF!</definedName>
    <definedName name="g4a2p">#REF!</definedName>
    <definedName name="g4a2t">#REF!</definedName>
    <definedName name="G5A1P">#REF!</definedName>
    <definedName name="g5a1t">#REF!</definedName>
    <definedName name="g5a2p">#REF!</definedName>
    <definedName name="g5a2t">#REF!</definedName>
    <definedName name="G6A1P">#REF!</definedName>
    <definedName name="g6a1t">#REF!</definedName>
    <definedName name="g6a2p">#REF!</definedName>
    <definedName name="g6a2t">#REF!</definedName>
    <definedName name="GAK">#REF!</definedName>
    <definedName name="GASP">#REF!</definedName>
    <definedName name="GC">#REF!</definedName>
    <definedName name="gigin">#REF!</definedName>
    <definedName name="GLA1P">#REF!</definedName>
    <definedName name="gla1t">#REF!</definedName>
    <definedName name="gla2p">#REF!</definedName>
    <definedName name="gla2t">#REF!</definedName>
    <definedName name="GS">#REF!</definedName>
    <definedName name="gt">#REF!</definedName>
    <definedName name="H">#REF!</definedName>
    <definedName name="H10A1P">#REF!</definedName>
    <definedName name="h10a1t">#REF!</definedName>
    <definedName name="h10a2p">#REF!</definedName>
    <definedName name="h10a2t">#REF!</definedName>
    <definedName name="H11A1P">#REF!</definedName>
    <definedName name="h11a1t">#REF!</definedName>
    <definedName name="h11a2p">#REF!</definedName>
    <definedName name="H11A2T">#REF!</definedName>
    <definedName name="H1A1P">#REF!</definedName>
    <definedName name="h1a1t">#REF!</definedName>
    <definedName name="h1a2p">#REF!</definedName>
    <definedName name="h1a2t">#REF!</definedName>
    <definedName name="H1L">#REF!</definedName>
    <definedName name="H1R">#REF!</definedName>
    <definedName name="H1WL">#REF!</definedName>
    <definedName name="H1WR">#REF!</definedName>
    <definedName name="H2A1P">#REF!</definedName>
    <definedName name="h2a1t">#REF!</definedName>
    <definedName name="h2a2p">#REF!</definedName>
    <definedName name="h2a2t">#REF!</definedName>
    <definedName name="H2L">#REF!</definedName>
    <definedName name="H2R">#REF!</definedName>
    <definedName name="H2WL">#REF!</definedName>
    <definedName name="H2WR">#REF!</definedName>
    <definedName name="H3A1P">#REF!</definedName>
    <definedName name="h3a1t">#REF!</definedName>
    <definedName name="h3a2p">#REF!</definedName>
    <definedName name="h3a2t">#REF!</definedName>
    <definedName name="H3AP1">#REF!</definedName>
    <definedName name="H3L">#REF!</definedName>
    <definedName name="H3R">#REF!</definedName>
    <definedName name="H3WL">#REF!</definedName>
    <definedName name="H3WR">#REF!</definedName>
    <definedName name="h4a1p">#REF!</definedName>
    <definedName name="h4a1t">#REF!</definedName>
    <definedName name="h4a2p">#REF!</definedName>
    <definedName name="h4a2t">#REF!</definedName>
    <definedName name="H4L">#REF!</definedName>
    <definedName name="H4R">#REF!</definedName>
    <definedName name="H5A1P">#REF!</definedName>
    <definedName name="h5a1t">#REF!</definedName>
    <definedName name="h5a2p">#REF!</definedName>
    <definedName name="h5a2t">#REF!</definedName>
    <definedName name="H5L">#REF!</definedName>
    <definedName name="H5R">#REF!</definedName>
    <definedName name="H6A1P">#REF!</definedName>
    <definedName name="h6a1t">#REF!</definedName>
    <definedName name="h6a2p">#REF!</definedName>
    <definedName name="h6a2t">#REF!</definedName>
    <definedName name="H6L">#REF!</definedName>
    <definedName name="H6R">#REF!</definedName>
    <definedName name="H7A1P">#REF!</definedName>
    <definedName name="h7a1t">#REF!</definedName>
    <definedName name="h7a2p">#REF!</definedName>
    <definedName name="h7a2t">#REF!</definedName>
    <definedName name="H7L">#REF!</definedName>
    <definedName name="H7R">#REF!</definedName>
    <definedName name="H8A1P">#REF!</definedName>
    <definedName name="h8a1t">#REF!</definedName>
    <definedName name="h8a2p">#REF!</definedName>
    <definedName name="h8a2t">#REF!</definedName>
    <definedName name="H9A">#REF!</definedName>
    <definedName name="H9A1P">#REF!</definedName>
    <definedName name="h9a1t">#REF!</definedName>
    <definedName name="h9a2p">#REF!</definedName>
    <definedName name="h9a2t">#REF!</definedName>
    <definedName name="HA">#REF!</definedName>
    <definedName name="HA1P">#REF!</definedName>
    <definedName name="ha1t">#REF!</definedName>
    <definedName name="ha2p">#REF!</definedName>
    <definedName name="ha2t">#REF!</definedName>
    <definedName name="HB">#REF!</definedName>
    <definedName name="HC">#REF!</definedName>
    <definedName name="HD">#REF!</definedName>
    <definedName name="HE">#REF!</definedName>
    <definedName name="HF">#REF!</definedName>
    <definedName name="HL">#REF!</definedName>
    <definedName name="HMAX">#N/A</definedName>
    <definedName name="HO">#REF!</definedName>
    <definedName name="HR">#REF!</definedName>
    <definedName name="Hs">#REF!</definedName>
    <definedName name="HSH">#REF!</definedName>
    <definedName name="HT">#REF!</definedName>
    <definedName name="HUNCH">#REF!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MP">#REF!</definedName>
    <definedName name="K_PR">#REF!</definedName>
    <definedName name="KA">#REF!</definedName>
    <definedName name="KAE">#REF!</definedName>
    <definedName name="KAS">#REF!</definedName>
    <definedName name="Ka일">#REF!</definedName>
    <definedName name="Ka투">#REF!</definedName>
    <definedName name="Kea">#REF!</definedName>
    <definedName name="Kh">#REF!</definedName>
    <definedName name="KHE">#REF!</definedName>
    <definedName name="KHN">#REF!</definedName>
    <definedName name="Ko">#REF!</definedName>
    <definedName name="Kv">#REF!</definedName>
    <definedName name="KVC">#REF!</definedName>
    <definedName name="L">#REF!</definedName>
    <definedName name="L1A1P">#REF!</definedName>
    <definedName name="l1a1t">#REF!</definedName>
    <definedName name="l1a2p">#REF!</definedName>
    <definedName name="l1a2t">#REF!</definedName>
    <definedName name="L2A1P">#REF!</definedName>
    <definedName name="l2a1t">#REF!</definedName>
    <definedName name="l2a2p">#REF!</definedName>
    <definedName name="l2a2t">#REF!</definedName>
    <definedName name="L3A1P">#REF!</definedName>
    <definedName name="l3a1t">#REF!</definedName>
    <definedName name="l3a2p">#REF!</definedName>
    <definedName name="l3a2t">#REF!</definedName>
    <definedName name="L4A1P">#REF!</definedName>
    <definedName name="l4a1t">#REF!</definedName>
    <definedName name="l4a2p">#REF!</definedName>
    <definedName name="l4a2t">#REF!</definedName>
    <definedName name="L5A1P">#REF!</definedName>
    <definedName name="l5a1t">#REF!</definedName>
    <definedName name="l5a2p">#REF!</definedName>
    <definedName name="l5a2t">#REF!</definedName>
    <definedName name="L6A1P">#REF!</definedName>
    <definedName name="l6a1t">#REF!</definedName>
    <definedName name="l6a2p">#REF!</definedName>
    <definedName name="l6a2t">#REF!</definedName>
    <definedName name="LA">#REF!</definedName>
    <definedName name="LA1P">#REF!</definedName>
    <definedName name="la1t">#REF!</definedName>
    <definedName name="la2p">#REF!</definedName>
    <definedName name="la2t">#REF!</definedName>
    <definedName name="lc">#REF!</definedName>
    <definedName name="LF">#REF!</definedName>
    <definedName name="LH">#REF!</definedName>
    <definedName name="LLFE">#N/A</definedName>
    <definedName name="LLFO">#REF!</definedName>
    <definedName name="LMO">#REF!</definedName>
    <definedName name="LPI">#REF!</definedName>
    <definedName name="LSH">#REF!</definedName>
    <definedName name="M_EF">#REF!</definedName>
    <definedName name="M1A1P">#REF!</definedName>
    <definedName name="m1a1t">#REF!</definedName>
    <definedName name="m1a2p">#REF!</definedName>
    <definedName name="m1a2t">#REF!</definedName>
    <definedName name="M2A1P">#REF!</definedName>
    <definedName name="m2a1t">#REF!</definedName>
    <definedName name="m2a2p">#REF!</definedName>
    <definedName name="m2a2t">#REF!</definedName>
    <definedName name="M3A1P">#REF!</definedName>
    <definedName name="m3a1t">#REF!</definedName>
    <definedName name="m3a2p">#REF!</definedName>
    <definedName name="m3a2t">#REF!</definedName>
    <definedName name="M4A1P">#REF!</definedName>
    <definedName name="m4a1t">#REF!</definedName>
    <definedName name="m4a2p">#REF!</definedName>
    <definedName name="m4a2t">#REF!</definedName>
    <definedName name="MUO_REA">#REF!</definedName>
    <definedName name="MUO_TOE">#REF!</definedName>
    <definedName name="N">#REF!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DO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P_A">#REF!</definedName>
    <definedName name="P_D">#REF!</definedName>
    <definedName name="P_E">#REF!</definedName>
    <definedName name="P1강관파일" localSheetId="1" hidden="1">{#N/A,#N/A,FALSE,"단면 제원"}</definedName>
    <definedName name="P1강관파일" hidden="1">{#N/A,#N/A,FALSE,"단면 제원"}</definedName>
    <definedName name="Pa">#REF!</definedName>
    <definedName name="PARR">#REF!</definedName>
    <definedName name="PARR1">#REF!</definedName>
    <definedName name="PARR2">#REF!</definedName>
    <definedName name="PARR3">#REF!</definedName>
    <definedName name="PARR4">#REF!</definedName>
    <definedName name="PARR5">#REF!</definedName>
    <definedName name="pa삼">#REF!</definedName>
    <definedName name="Pa오">#REF!</definedName>
    <definedName name="PB">#REF!</definedName>
    <definedName name="PCEN">#REF!</definedName>
    <definedName name="PD">#REF!</definedName>
    <definedName name="PDIA">#REF!</definedName>
    <definedName name="PEL">#REF!</definedName>
    <definedName name="PES">#REF!</definedName>
    <definedName name="PF">#REF!</definedName>
    <definedName name="PFD">#REF!</definedName>
    <definedName name="PG">#REF!</definedName>
    <definedName name="PH">#REF!</definedName>
    <definedName name="PILEA">#REF!</definedName>
    <definedName name="PILEL">#REF!</definedName>
    <definedName name="PILEZ">#REF!</definedName>
    <definedName name="pile길이">#REF!</definedName>
    <definedName name="PO">#REF!</definedName>
    <definedName name="pp">#REF!</definedName>
    <definedName name="_xlnm.Print_Area" localSheetId="1">물건조서!$A$1:$K$46</definedName>
    <definedName name="_xlnm.Print_Area" localSheetId="0">토지산정!$A$1:$R$138</definedName>
    <definedName name="_xlnm.Print_Area">#REF!</definedName>
    <definedName name="Print_Area_MI">#REF!</definedName>
    <definedName name="PRINT_AREA_MI1">#REF!</definedName>
    <definedName name="_xlnm.Print_Titles" localSheetId="1">물건조서!$3:$6</definedName>
    <definedName name="_xlnm.Print_Titles" localSheetId="0">토지산정!$3:$7</definedName>
    <definedName name="PS" localSheetId="1">#REF!</definedName>
    <definedName name="PS">#REF!</definedName>
    <definedName name="PTK" localSheetId="1">#REF!</definedName>
    <definedName name="PTK">#REF!</definedName>
    <definedName name="Q">#REF!</definedName>
    <definedName name="Qe앨">#REF!</definedName>
    <definedName name="qi">#REF!</definedName>
    <definedName name="QQ">#REF!</definedName>
    <definedName name="qqq">#REF!</definedName>
    <definedName name="qu">#REF!</definedName>
    <definedName name="q디">#REF!</definedName>
    <definedName name="q앨">#REF!</definedName>
    <definedName name="_xlnm.Recorder">#REF!</definedName>
    <definedName name="Rl이">#REF!</definedName>
    <definedName name="Rl일">#REF!</definedName>
    <definedName name="RPE">#REF!</definedName>
    <definedName name="S.1">#REF!</definedName>
    <definedName name="S.2">#REF!</definedName>
    <definedName name="S.3">#REF!</definedName>
    <definedName name="S.4">#REF!</definedName>
    <definedName name="S_BB">#REF!</definedName>
    <definedName name="S_BU">#REF!</definedName>
    <definedName name="S_EF">#REF!</definedName>
    <definedName name="SADE">#REF!</definedName>
    <definedName name="SALI">#REF!</definedName>
    <definedName name="sck">#REF!</definedName>
    <definedName name="sigck">#REF!</definedName>
    <definedName name="sigy">#REF!</definedName>
    <definedName name="SK">#REF!</definedName>
    <definedName name="SKE">#REF!</definedName>
    <definedName name="SKEW">#REF!</definedName>
    <definedName name="SLFE">#REF!</definedName>
    <definedName name="SLFO">#REF!</definedName>
    <definedName name="SPACE">#REF!</definedName>
    <definedName name="ss">#REF!</definedName>
    <definedName name="sss">#REF!</definedName>
    <definedName name="ssw">#REF!</definedName>
    <definedName name="SUO_REA">#REF!</definedName>
    <definedName name="SUO_TOE">#REF!</definedName>
    <definedName name="SWL">#REF!</definedName>
    <definedName name="SWR">#REF!</definedName>
    <definedName name="sy">#REF!</definedName>
    <definedName name="t1a1p">#REF!</definedName>
    <definedName name="t1a1t">#REF!</definedName>
    <definedName name="t1a2p">#REF!</definedName>
    <definedName name="t1a2t">#REF!</definedName>
    <definedName name="T1S">#REF!</definedName>
    <definedName name="t2a1p">#REF!</definedName>
    <definedName name="t2a1t">#REF!</definedName>
    <definedName name="t2a2p">#REF!</definedName>
    <definedName name="t2a2t">#REF!</definedName>
    <definedName name="T2S">#REF!</definedName>
    <definedName name="T3A1P">#REF!</definedName>
    <definedName name="t3a1t">#REF!</definedName>
    <definedName name="t3a2p">#REF!</definedName>
    <definedName name="t3a2t">#REF!</definedName>
    <definedName name="T3S">#REF!</definedName>
    <definedName name="TA1P">#REF!</definedName>
    <definedName name="ta1t">#REF!</definedName>
    <definedName name="ta2p">#REF!</definedName>
    <definedName name="ta2t">#REF!</definedName>
    <definedName name="Tb">#REF!</definedName>
    <definedName name="Tba">#REF!</definedName>
    <definedName name="Ted">#REF!</definedName>
    <definedName name="Tel">#REF!</definedName>
    <definedName name="Tl">#REF!</definedName>
    <definedName name="TMO">#REF!</definedName>
    <definedName name="Tra">#REF!</definedName>
    <definedName name="Tsa">#REF!</definedName>
    <definedName name="TW">#REF!</definedName>
    <definedName name="TWL">#REF!</definedName>
    <definedName name="TWR">#REF!</definedName>
    <definedName name="UD">#REF!</definedName>
    <definedName name="ul">#REF!</definedName>
    <definedName name="um">#REF!</definedName>
    <definedName name="UT">#REF!</definedName>
    <definedName name="uu">#REF!</definedName>
    <definedName name="uw">#REF!</definedName>
    <definedName name="VMAX">#N/A</definedName>
    <definedName name="WALL">#REF!</definedName>
    <definedName name="WD">#REF!</definedName>
    <definedName name="WD_P">#REF!</definedName>
    <definedName name="WD_W">#REF!</definedName>
    <definedName name="wla">#REF!</definedName>
    <definedName name="Wm">#REF!</definedName>
    <definedName name="wn">#REF!</definedName>
    <definedName name="wrn.황금동." localSheetId="1" hidden="1">{#N/A,#N/A,FALSE,"단면 제원"}</definedName>
    <definedName name="wrn.황금동." hidden="1">{#N/A,#N/A,FALSE,"단면 제원"}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T1B">#REF!</definedName>
    <definedName name="WT1BA">#REF!</definedName>
    <definedName name="WT1BB">#REF!</definedName>
    <definedName name="WT1H">#REF!</definedName>
    <definedName name="WT1HA">#REF!</definedName>
    <definedName name="WT1HB">#REF!</definedName>
    <definedName name="WT1HC">#REF!</definedName>
    <definedName name="WT1T">#REF!</definedName>
    <definedName name="ww">#REF!</definedName>
    <definedName name="www">#REF!</definedName>
    <definedName name="y">#REF!</definedName>
    <definedName name="YC">#REF!</definedName>
    <definedName name="YHJ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가">#REF!</definedName>
    <definedName name="각도">#REF!</definedName>
    <definedName name="간지1">#REF!</definedName>
    <definedName name="계">#REF!</definedName>
    <definedName name="교대공" localSheetId="1" hidden="1">{#N/A,#N/A,FALSE,"단면 제원"}</definedName>
    <definedName name="교대공" hidden="1">{#N/A,#N/A,FALSE,"단면 제원"}</definedName>
    <definedName name="교폭">#REF!</definedName>
    <definedName name="구">#REF!</definedName>
    <definedName name="극한모멘트">#REF!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ㅇㄹ" localSheetId="1" hidden="1">{#N/A,#N/A,FALSE,"단면 제원"}</definedName>
    <definedName name="ㄴㅇㄹ" hidden="1">{#N/A,#N/A,FALSE,"단면 제원"}</definedName>
    <definedName name="나">#REF!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진">#REF!</definedName>
    <definedName name="ㄷ">#REF!</definedName>
    <definedName name="ㄷ1">#REF!</definedName>
    <definedName name="ㄷ2">#REF!</definedName>
    <definedName name="ㄷ3">#REF!</definedName>
    <definedName name="ㄷ4">#REF!</definedName>
    <definedName name="다">#REF!</definedName>
    <definedName name="단가산출서_2">#REF!</definedName>
    <definedName name="단가산출서_기타" localSheetId="1" hidden="1">{#N/A,#N/A,FALSE,"단면 제원"}</definedName>
    <definedName name="단가산출서_기타" hidden="1">{#N/A,#N/A,FALSE,"단면 제원"}</definedName>
    <definedName name="댈타5">#REF!</definedName>
    <definedName name="돋움체">#REF!</definedName>
    <definedName name="ㄹ">#REF!</definedName>
    <definedName name="ㄹ1">#REF!</definedName>
    <definedName name="ㄹ13">#REF!</definedName>
    <definedName name="ㄹ2">#REF!</definedName>
    <definedName name="ㄹ3">#REF!</definedName>
    <definedName name="ㄹ4">#REF!</definedName>
    <definedName name="라">#REF!</definedName>
    <definedName name="ㅁ">#REF!</definedName>
    <definedName name="ㅁ1">#REF!</definedName>
    <definedName name="ㅁ411">#REF!</definedName>
    <definedName name="ㅁㅁ185">#REF!</definedName>
    <definedName name="마">#REF!</definedName>
    <definedName name="면벽높이">#REF!</definedName>
    <definedName name="면벽두께">#REF!</definedName>
    <definedName name="뮤">#REF!</definedName>
    <definedName name="뮤2">#REF!</definedName>
    <definedName name="ㅂ">#REF!</definedName>
    <definedName name="ㅂ70">#REF!</definedName>
    <definedName name="바">#REF!</definedName>
    <definedName name="번호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록H">#REF!</definedName>
    <definedName name="블록V">#REF!</definedName>
    <definedName name="ㅅ">#REF!</definedName>
    <definedName name="사">#REF!</definedName>
    <definedName name="상부슬라브">#REF!</definedName>
    <definedName name="수량">#REF!</definedName>
    <definedName name="수중_토사">#REF!</definedName>
    <definedName name="신축이음각도">#REF!</definedName>
    <definedName name="신축이음갯수">#REF!</definedName>
    <definedName name="씨">#REF!</definedName>
    <definedName name="씨그마ck">#REF!</definedName>
    <definedName name="씨그마y">#REF!</definedName>
    <definedName name="ㅇ">#REF!</definedName>
    <definedName name="ㅇㅁㄴㄻㄴㅇㄹㅇㅁㄴ" localSheetId="1" hidden="1">{#N/A,#N/A,FALSE,"단면 제원"}</definedName>
    <definedName name="ㅇㅁㄴㄻㄴㅇㄹㅇㅁㄴ" hidden="1">{#N/A,#N/A,FALSE,"단면 제원"}</definedName>
    <definedName name="ㅇㅇ">#REF!</definedName>
    <definedName name="아">#REF!</definedName>
    <definedName name="알d">#REF!</definedName>
    <definedName name="알파1">#REF!</definedName>
    <definedName name="알파2">#REF!</definedName>
    <definedName name="앨c">#REF!</definedName>
    <definedName name="앨e">#REF!</definedName>
    <definedName name="연경1교" localSheetId="1" hidden="1">{#N/A,#N/A,FALSE,"단면 제원"}</definedName>
    <definedName name="연경1교" hidden="1">{#N/A,#N/A,FALSE,"단면 제원"}</definedName>
    <definedName name="연경1교1" localSheetId="1" hidden="1">{#N/A,#N/A,FALSE,"단면 제원"}</definedName>
    <definedName name="연경1교1" hidden="1">{#N/A,#N/A,FALSE,"단면 제원"}</definedName>
    <definedName name="연장">#REF!</definedName>
    <definedName name="외벽">#REF!</definedName>
    <definedName name="이삼">#REF!</definedName>
    <definedName name="ㅈ">#REF!</definedName>
    <definedName name="자">#REF!</definedName>
    <definedName name="장산교">#REF!</definedName>
    <definedName name="저판두께">#REF!</definedName>
    <definedName name="전장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ㅊ">#REF!</definedName>
    <definedName name="차">#REF!</definedName>
    <definedName name="차수벽높이">#REF!</definedName>
    <definedName name="차수벽두께">#REF!</definedName>
    <definedName name="척산교대2" localSheetId="1" hidden="1">{#N/A,#N/A,FALSE,"단면 제원"}</definedName>
    <definedName name="척산교대2" hidden="1">{#N/A,#N/A,FALSE,"단면 제원"}</definedName>
    <definedName name="철근항복응력">#REF!</definedName>
    <definedName name="총폭">#REF!</definedName>
    <definedName name="카">#REF!</definedName>
    <definedName name="콘크리트공칭강도">#REF!</definedName>
    <definedName name="타">#REF!</definedName>
    <definedName name="파">#REF!</definedName>
    <definedName name="파군재교" localSheetId="1" hidden="1">{#N/A,#N/A,FALSE,"단면 제원"}</definedName>
    <definedName name="파군재교" hidden="1">{#N/A,#N/A,FALSE,"단면 제원"}</definedName>
    <definedName name="파이1">#REF!</definedName>
    <definedName name="파이2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피복">#REF!</definedName>
    <definedName name="ㅎ">#REF!</definedName>
    <definedName name="하">#REF!</definedName>
    <definedName name="하부슬라브">#REF!</definedName>
    <definedName name="헌치H">#REF!</definedName>
    <definedName name="헌치V">#REF!</definedName>
    <definedName name="ㅔ1RKDRHKSVKDLF" localSheetId="1" hidden="1">{#N/A,#N/A,FALSE,"단면 제원"}</definedName>
    <definedName name="ㅔ1RKDRHKSVKDLF" hidden="1">{#N/A,#N/A,FALSE,"단면 제원"}</definedName>
    <definedName name="ㅗㅅ20">#REF!</definedName>
  </definedNames>
  <calcPr calcId="152511" iterate="1" iterateCount="500"/>
</workbook>
</file>

<file path=xl/calcChain.xml><?xml version="1.0" encoding="utf-8"?>
<calcChain xmlns="http://schemas.openxmlformats.org/spreadsheetml/2006/main">
  <c r="E7" i="7" l="1"/>
  <c r="F8" i="4"/>
  <c r="I8" i="4"/>
  <c r="P24" i="7" l="1"/>
  <c r="W24" i="7" s="1"/>
  <c r="P27" i="7" l="1"/>
  <c r="W27" i="7" s="1"/>
  <c r="N27" i="7"/>
  <c r="V27" i="7" s="1"/>
  <c r="S142" i="4" l="1"/>
  <c r="S141" i="4"/>
  <c r="S140" i="4"/>
  <c r="S139" i="4"/>
  <c r="S138" i="4"/>
  <c r="S137" i="4"/>
  <c r="S136" i="4"/>
  <c r="S135" i="4"/>
  <c r="S134" i="4"/>
  <c r="S133" i="4"/>
  <c r="S132" i="4"/>
  <c r="S131" i="4"/>
  <c r="S130" i="4"/>
  <c r="S129" i="4"/>
  <c r="S128" i="4"/>
  <c r="S127" i="4"/>
  <c r="S126" i="4"/>
  <c r="S125" i="4"/>
  <c r="S124" i="4"/>
  <c r="S121" i="4"/>
  <c r="S120" i="4"/>
  <c r="S115" i="4"/>
  <c r="S114" i="4"/>
  <c r="S113" i="4"/>
  <c r="S110" i="4"/>
  <c r="S109" i="4"/>
  <c r="S108" i="4"/>
  <c r="S107" i="4"/>
  <c r="S105" i="4"/>
  <c r="S102" i="4"/>
  <c r="S101" i="4"/>
  <c r="S100" i="4"/>
  <c r="S99" i="4"/>
  <c r="S98" i="4"/>
  <c r="S97" i="4"/>
  <c r="S96" i="4"/>
  <c r="S95" i="4"/>
  <c r="S56" i="4"/>
  <c r="S29" i="4"/>
  <c r="S27" i="4"/>
  <c r="S25" i="4"/>
  <c r="S18" i="4"/>
  <c r="S17" i="4"/>
  <c r="S16" i="4"/>
  <c r="S14" i="4"/>
  <c r="S12" i="4"/>
  <c r="S11" i="4"/>
  <c r="S10" i="4"/>
  <c r="S9" i="4"/>
  <c r="Q93" i="7"/>
  <c r="W93" i="7" s="1"/>
  <c r="O93" i="7"/>
  <c r="V93" i="7" s="1"/>
  <c r="Q87" i="7"/>
  <c r="W87" i="7" s="1"/>
  <c r="O87" i="7"/>
  <c r="V87" i="7" s="1"/>
  <c r="Q91" i="7"/>
  <c r="W91" i="7" s="1"/>
  <c r="O91" i="7"/>
  <c r="V91" i="7" s="1"/>
  <c r="Q89" i="7"/>
  <c r="W89" i="7" s="1"/>
  <c r="O89" i="7"/>
  <c r="V89" i="7" s="1"/>
  <c r="Q85" i="7"/>
  <c r="W85" i="7" s="1"/>
  <c r="O85" i="7"/>
  <c r="V85" i="7" s="1"/>
  <c r="Q83" i="7"/>
  <c r="W83" i="7" s="1"/>
  <c r="O83" i="7"/>
  <c r="V83" i="7" s="1"/>
  <c r="Q76" i="7"/>
  <c r="P75" i="7" s="1"/>
  <c r="W75" i="7" s="1"/>
  <c r="O76" i="7"/>
  <c r="V76" i="7" s="1"/>
  <c r="Q72" i="7"/>
  <c r="W72" i="7" s="1"/>
  <c r="O72" i="7"/>
  <c r="V72" i="7" s="1"/>
  <c r="Q68" i="7"/>
  <c r="W68" i="7" s="1"/>
  <c r="O68" i="7"/>
  <c r="V68" i="7" s="1"/>
  <c r="Q60" i="7"/>
  <c r="W60" i="7" s="1"/>
  <c r="O60" i="7"/>
  <c r="V60" i="7" s="1"/>
  <c r="P67" i="7" l="1"/>
  <c r="W67" i="7" s="1"/>
  <c r="P92" i="7"/>
  <c r="W92" i="7" s="1"/>
  <c r="P59" i="7"/>
  <c r="W59" i="7" s="1"/>
  <c r="P88" i="7"/>
  <c r="W88" i="7" s="1"/>
  <c r="P84" i="7"/>
  <c r="W84" i="7" s="1"/>
  <c r="W76" i="7"/>
  <c r="P64" i="7"/>
  <c r="W64" i="7" s="1"/>
  <c r="P90" i="7"/>
  <c r="W90" i="7" s="1"/>
  <c r="P82" i="7"/>
  <c r="W82" i="7" s="1"/>
  <c r="P86" i="7"/>
  <c r="W86" i="7" s="1"/>
  <c r="P71" i="7"/>
  <c r="W71" i="7" s="1"/>
  <c r="A3" i="7"/>
  <c r="S13" i="4" l="1"/>
  <c r="O94" i="7"/>
  <c r="N92" i="7" s="1"/>
  <c r="V92" i="7" s="1"/>
  <c r="O54" i="7"/>
  <c r="Q54" i="7"/>
  <c r="O48" i="7"/>
  <c r="N47" i="7" s="1"/>
  <c r="Q48" i="7"/>
  <c r="O45" i="7"/>
  <c r="Q45" i="7"/>
  <c r="O38" i="7"/>
  <c r="Q38" i="7"/>
  <c r="O30" i="7"/>
  <c r="V30" i="7" s="1"/>
  <c r="Q30" i="7"/>
  <c r="O26" i="7"/>
  <c r="Q26" i="7"/>
  <c r="O19" i="7"/>
  <c r="Q19" i="7"/>
  <c r="O16" i="7"/>
  <c r="V16" i="7" s="1"/>
  <c r="Q16" i="7"/>
  <c r="N8" i="7"/>
  <c r="V26" i="7" l="1"/>
  <c r="N24" i="7"/>
  <c r="V24" i="7" s="1"/>
  <c r="N90" i="7"/>
  <c r="V90" i="7" s="1"/>
  <c r="N86" i="7"/>
  <c r="V86" i="7" s="1"/>
  <c r="N84" i="7"/>
  <c r="V84" i="7" s="1"/>
  <c r="N88" i="7"/>
  <c r="V88" i="7" s="1"/>
  <c r="N82" i="7"/>
  <c r="V82" i="7" s="1"/>
  <c r="N75" i="7"/>
  <c r="V75" i="7" s="1"/>
  <c r="N67" i="7"/>
  <c r="V67" i="7" s="1"/>
  <c r="N71" i="7"/>
  <c r="V71" i="7" s="1"/>
  <c r="N59" i="7"/>
  <c r="V59" i="7" s="1"/>
  <c r="N64" i="7"/>
  <c r="V64" i="7" s="1"/>
  <c r="V45" i="7"/>
  <c r="N44" i="7"/>
  <c r="V38" i="7"/>
  <c r="N37" i="7"/>
  <c r="V37" i="7" s="1"/>
  <c r="V19" i="7"/>
  <c r="N14" i="7"/>
  <c r="V14" i="7" s="1"/>
  <c r="V47" i="7"/>
  <c r="V8" i="7"/>
  <c r="N53" i="7"/>
  <c r="V53" i="7" s="1"/>
  <c r="V48" i="7"/>
  <c r="N29" i="7"/>
  <c r="V29" i="7" s="1"/>
  <c r="V54" i="7"/>
  <c r="W45" i="7"/>
  <c r="P44" i="7"/>
  <c r="W19" i="7"/>
  <c r="W38" i="7"/>
  <c r="P37" i="7"/>
  <c r="W48" i="7"/>
  <c r="P47" i="7"/>
  <c r="Q7" i="7"/>
  <c r="P8" i="7"/>
  <c r="W26" i="7"/>
  <c r="P22" i="7"/>
  <c r="W16" i="7"/>
  <c r="P14" i="7"/>
  <c r="W30" i="7"/>
  <c r="P29" i="7"/>
  <c r="W54" i="7"/>
  <c r="P53" i="7"/>
  <c r="N22" i="7"/>
  <c r="V22" i="7" l="1"/>
  <c r="N7" i="7"/>
  <c r="W47" i="7"/>
  <c r="V44" i="7"/>
  <c r="W29" i="7"/>
  <c r="W53" i="7"/>
  <c r="W8" i="7"/>
  <c r="P7" i="7"/>
  <c r="W37" i="7"/>
  <c r="W44" i="7"/>
  <c r="W14" i="7"/>
  <c r="W22" i="7"/>
  <c r="I7" i="7" l="1"/>
  <c r="W7" i="7"/>
  <c r="V7" i="7"/>
</calcChain>
</file>

<file path=xl/sharedStrings.xml><?xml version="1.0" encoding="utf-8"?>
<sst xmlns="http://schemas.openxmlformats.org/spreadsheetml/2006/main" count="888" uniqueCount="562">
  <si>
    <t>성  명</t>
    <phoneticPr fontId="4" type="noConversion"/>
  </si>
  <si>
    <t>토   지   소   재   지</t>
    <phoneticPr fontId="4" type="noConversion"/>
  </si>
  <si>
    <t>지목</t>
    <phoneticPr fontId="4" type="noConversion"/>
  </si>
  <si>
    <t>지적면적
(㎡)</t>
    <phoneticPr fontId="4" type="noConversion"/>
  </si>
  <si>
    <t>소       유       자</t>
  </si>
  <si>
    <t>비    고</t>
    <phoneticPr fontId="4" type="noConversion"/>
  </si>
  <si>
    <t>읍
ㆍ
면</t>
    <phoneticPr fontId="4" type="noConversion"/>
  </si>
  <si>
    <t>리</t>
    <phoneticPr fontId="4" type="noConversion"/>
  </si>
  <si>
    <t>주                      소</t>
    <phoneticPr fontId="4" type="noConversion"/>
  </si>
  <si>
    <t>필지</t>
    <phoneticPr fontId="4" type="noConversion"/>
  </si>
  <si>
    <t>합         계</t>
    <phoneticPr fontId="4" type="noConversion"/>
  </si>
  <si>
    <t>(당초:상,적색,  변경:하,흑색 / 단위:원)</t>
    <phoneticPr fontId="4" type="noConversion"/>
  </si>
  <si>
    <t xml:space="preserve">편입면적
(㎡)                                                                                                                                                           </t>
    <phoneticPr fontId="4" type="noConversion"/>
  </si>
  <si>
    <t>일련
번호</t>
    <phoneticPr fontId="4" type="noConversion"/>
  </si>
  <si>
    <t>공유
지분</t>
    <phoneticPr fontId="4" type="noConversion"/>
  </si>
  <si>
    <t>수용 또는 사용할 토지조서 및 소유권 이외의 권리명세서</t>
    <phoneticPr fontId="4" type="noConversion"/>
  </si>
  <si>
    <t>사업시행자 : 태안군수</t>
    <phoneticPr fontId="4" type="noConversion"/>
  </si>
  <si>
    <t>지 번</t>
    <phoneticPr fontId="2" type="noConversion"/>
  </si>
  <si>
    <t>소유권 이외의 권리자</t>
    <phoneticPr fontId="2" type="noConversion"/>
  </si>
  <si>
    <t>성 명</t>
    <phoneticPr fontId="2" type="noConversion"/>
  </si>
  <si>
    <t>주 소</t>
    <phoneticPr fontId="2" type="noConversion"/>
  </si>
  <si>
    <t>권리의 종류와 내용</t>
    <phoneticPr fontId="2" type="noConversion"/>
  </si>
  <si>
    <t xml:space="preserve"> 편입 지장물 조서</t>
    <phoneticPr fontId="4" type="noConversion"/>
  </si>
  <si>
    <t>(당초:상,적색,  변경:하,흑색 / 단위:원)</t>
    <phoneticPr fontId="4" type="noConversion"/>
  </si>
  <si>
    <t>번호</t>
    <phoneticPr fontId="4" type="noConversion"/>
  </si>
  <si>
    <t xml:space="preserve"> 토  지  소  재  지</t>
    <phoneticPr fontId="4" type="noConversion"/>
  </si>
  <si>
    <t>물건의종류</t>
    <phoneticPr fontId="4" type="noConversion"/>
  </si>
  <si>
    <t>구조 및
규   격</t>
    <phoneticPr fontId="4" type="noConversion"/>
  </si>
  <si>
    <t>수량</t>
    <phoneticPr fontId="4" type="noConversion"/>
  </si>
  <si>
    <t>단
위</t>
    <phoneticPr fontId="4" type="noConversion"/>
  </si>
  <si>
    <t>비  고</t>
    <phoneticPr fontId="4" type="noConversion"/>
  </si>
  <si>
    <t>당초</t>
    <phoneticPr fontId="4" type="noConversion"/>
  </si>
  <si>
    <t>변경</t>
    <phoneticPr fontId="4" type="noConversion"/>
  </si>
  <si>
    <t>증감</t>
    <phoneticPr fontId="4" type="noConversion"/>
  </si>
  <si>
    <t>리</t>
    <phoneticPr fontId="4" type="noConversion"/>
  </si>
  <si>
    <t>지    번</t>
    <phoneticPr fontId="4" type="noConversion"/>
  </si>
  <si>
    <t>주       소</t>
    <phoneticPr fontId="4" type="noConversion"/>
  </si>
  <si>
    <t>성  명</t>
    <phoneticPr fontId="4" type="noConversion"/>
  </si>
  <si>
    <t>건수
소계</t>
    <phoneticPr fontId="4" type="noConversion"/>
  </si>
  <si>
    <t>건수</t>
    <phoneticPr fontId="4" type="noConversion"/>
  </si>
  <si>
    <t>보상금
소계</t>
    <phoneticPr fontId="4" type="noConversion"/>
  </si>
  <si>
    <t>보상금액</t>
    <phoneticPr fontId="4" type="noConversion"/>
  </si>
  <si>
    <t>총  계</t>
    <phoneticPr fontId="4" type="noConversion"/>
  </si>
  <si>
    <t>건</t>
    <phoneticPr fontId="4" type="noConversion"/>
  </si>
  <si>
    <t>18-14 (등록전환)
18-15</t>
    <phoneticPr fontId="2" type="noConversion"/>
  </si>
  <si>
    <t>29-39(등록전환)
29-51</t>
    <phoneticPr fontId="2" type="noConversion"/>
  </si>
  <si>
    <t>분할후번지</t>
    <phoneticPr fontId="2" type="noConversion"/>
  </si>
  <si>
    <t>분할후 번지</t>
    <phoneticPr fontId="2" type="noConversion"/>
  </si>
  <si>
    <t>전필지</t>
    <phoneticPr fontId="2" type="noConversion"/>
  </si>
  <si>
    <t>68-1</t>
    <phoneticPr fontId="2" type="noConversion"/>
  </si>
  <si>
    <t>69-1</t>
    <phoneticPr fontId="2" type="noConversion"/>
  </si>
  <si>
    <t>70-1</t>
    <phoneticPr fontId="2" type="noConversion"/>
  </si>
  <si>
    <t>1075-3</t>
    <phoneticPr fontId="2" type="noConversion"/>
  </si>
  <si>
    <t>1075-6</t>
    <phoneticPr fontId="2" type="noConversion"/>
  </si>
  <si>
    <t>1075-5</t>
    <phoneticPr fontId="2" type="noConversion"/>
  </si>
  <si>
    <t>1074-2</t>
    <phoneticPr fontId="2" type="noConversion"/>
  </si>
  <si>
    <t>73-1</t>
    <phoneticPr fontId="2" type="noConversion"/>
  </si>
  <si>
    <t>76-5</t>
    <phoneticPr fontId="2" type="noConversion"/>
  </si>
  <si>
    <t>76-4</t>
    <phoneticPr fontId="2" type="noConversion"/>
  </si>
  <si>
    <t>80-1</t>
    <phoneticPr fontId="2" type="noConversion"/>
  </si>
  <si>
    <t>88-8</t>
    <phoneticPr fontId="2" type="noConversion"/>
  </si>
  <si>
    <t>88-7</t>
    <phoneticPr fontId="2" type="noConversion"/>
  </si>
  <si>
    <t>81-3</t>
    <phoneticPr fontId="2" type="noConversion"/>
  </si>
  <si>
    <t>85-4</t>
    <phoneticPr fontId="2" type="noConversion"/>
  </si>
  <si>
    <t>88-6</t>
    <phoneticPr fontId="2" type="noConversion"/>
  </si>
  <si>
    <t>84-4</t>
    <phoneticPr fontId="2" type="noConversion"/>
  </si>
  <si>
    <t>28-1</t>
    <phoneticPr fontId="2" type="noConversion"/>
  </si>
  <si>
    <t>84-3</t>
    <phoneticPr fontId="2" type="noConversion"/>
  </si>
  <si>
    <t>83-27</t>
    <phoneticPr fontId="2" type="noConversion"/>
  </si>
  <si>
    <t>83-26</t>
    <phoneticPr fontId="2" type="noConversion"/>
  </si>
  <si>
    <t>83-28</t>
    <phoneticPr fontId="2" type="noConversion"/>
  </si>
  <si>
    <t>29-40</t>
    <phoneticPr fontId="2" type="noConversion"/>
  </si>
  <si>
    <t>29-49</t>
    <phoneticPr fontId="2" type="noConversion"/>
  </si>
  <si>
    <t>29-43</t>
    <phoneticPr fontId="2" type="noConversion"/>
  </si>
  <si>
    <t>29-48</t>
    <phoneticPr fontId="2" type="noConversion"/>
  </si>
  <si>
    <t>29-46</t>
    <phoneticPr fontId="2" type="noConversion"/>
  </si>
  <si>
    <t>29-45</t>
    <phoneticPr fontId="2" type="noConversion"/>
  </si>
  <si>
    <t>29-47</t>
    <phoneticPr fontId="2" type="noConversion"/>
  </si>
  <si>
    <t>29-41</t>
    <phoneticPr fontId="2" type="noConversion"/>
  </si>
  <si>
    <t>29-44</t>
    <phoneticPr fontId="2" type="noConversion"/>
  </si>
  <si>
    <t>29-50</t>
    <phoneticPr fontId="2" type="noConversion"/>
  </si>
  <si>
    <t>29-42</t>
    <phoneticPr fontId="2" type="noConversion"/>
  </si>
  <si>
    <t>29-51</t>
    <phoneticPr fontId="2" type="noConversion"/>
  </si>
  <si>
    <t>18-15</t>
    <phoneticPr fontId="2" type="noConversion"/>
  </si>
  <si>
    <t>군유지 미분할</t>
    <phoneticPr fontId="2" type="noConversion"/>
  </si>
  <si>
    <t>-</t>
    <phoneticPr fontId="2" type="noConversion"/>
  </si>
  <si>
    <t>개</t>
    <phoneticPr fontId="2" type="noConversion"/>
  </si>
  <si>
    <t>010-2991-1569</t>
    <phoneticPr fontId="2" type="noConversion"/>
  </si>
  <si>
    <t>솔향기길 1코스</t>
    <phoneticPr fontId="2" type="noConversion"/>
  </si>
  <si>
    <t>식생</t>
    <phoneticPr fontId="2" type="noConversion"/>
  </si>
  <si>
    <t>주</t>
    <phoneticPr fontId="2" type="noConversion"/>
  </si>
  <si>
    <t>3, 4번</t>
    <phoneticPr fontId="2" type="noConversion"/>
  </si>
  <si>
    <t>5 ~ 10년</t>
    <phoneticPr fontId="2" type="noConversion"/>
  </si>
  <si>
    <t>관정</t>
    <phoneticPr fontId="2" type="noConversion"/>
  </si>
  <si>
    <t>7번,  만대항, 화장실</t>
    <phoneticPr fontId="2" type="noConversion"/>
  </si>
  <si>
    <t>9번</t>
    <phoneticPr fontId="2" type="noConversion"/>
  </si>
  <si>
    <t>11번</t>
    <phoneticPr fontId="2" type="noConversion"/>
  </si>
  <si>
    <t>12번</t>
    <phoneticPr fontId="2" type="noConversion"/>
  </si>
  <si>
    <t>13번</t>
    <phoneticPr fontId="2" type="noConversion"/>
  </si>
  <si>
    <t>14번</t>
    <phoneticPr fontId="2" type="noConversion"/>
  </si>
  <si>
    <t>15번</t>
  </si>
  <si>
    <t>15번</t>
    <phoneticPr fontId="2" type="noConversion"/>
  </si>
  <si>
    <t>16번</t>
    <phoneticPr fontId="2" type="noConversion"/>
  </si>
  <si>
    <t>17번</t>
    <phoneticPr fontId="2" type="noConversion"/>
  </si>
  <si>
    <t>19번</t>
    <phoneticPr fontId="2" type="noConversion"/>
  </si>
  <si>
    <t>21번, 솔향기길 1코스, 국가지점번호</t>
    <phoneticPr fontId="2" type="noConversion"/>
  </si>
  <si>
    <t>21번, 만대기지</t>
    <phoneticPr fontId="2" type="noConversion"/>
  </si>
  <si>
    <t>19번, 솔향기길</t>
    <phoneticPr fontId="2" type="noConversion"/>
  </si>
  <si>
    <t>18번 두사람으로 해두고 물어보기</t>
    <phoneticPr fontId="2" type="noConversion"/>
  </si>
  <si>
    <t>10번, 토지는 87번지, 85-2번지에 걸쳐 있으나, 주택주인으로 보이는 (84-1, 83번지) 소유주로</t>
    <phoneticPr fontId="2" type="noConversion"/>
  </si>
  <si>
    <t xml:space="preserve">7번, 엄나무, 2020.04.13.현장확인시  소유주 확인, </t>
    <phoneticPr fontId="2" type="noConversion"/>
  </si>
  <si>
    <t>8번, 엄나무, 2020.04.13. 현장확인시 소유수 확임</t>
    <phoneticPr fontId="2" type="noConversion"/>
  </si>
  <si>
    <t>20번, 연주 현씨 영묘원, 산15번지가 종중 땅임, 현철주 노인회장님</t>
    <phoneticPr fontId="2" type="noConversion"/>
  </si>
  <si>
    <t>남</t>
    <phoneticPr fontId="2" type="noConversion"/>
  </si>
  <si>
    <t>-</t>
    <phoneticPr fontId="2" type="noConversion"/>
  </si>
  <si>
    <t>5 ~ 10년</t>
    <phoneticPr fontId="2" type="noConversion"/>
  </si>
  <si>
    <t>입간판</t>
    <phoneticPr fontId="2" type="noConversion"/>
  </si>
  <si>
    <t>㎡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</si>
  <si>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</si>
  <si>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</si>
  <si>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</si>
  <si>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</si>
  <si>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5</t>
    <phoneticPr fontId="2" type="noConversion"/>
  </si>
  <si>
    <t>7</t>
    <phoneticPr fontId="2" type="noConversion"/>
  </si>
  <si>
    <t>3</t>
    <phoneticPr fontId="2" type="noConversion"/>
  </si>
  <si>
    <t>4</t>
    <phoneticPr fontId="2" type="noConversion"/>
  </si>
  <si>
    <t>면</t>
    <phoneticPr fontId="4" type="noConversion"/>
  </si>
  <si>
    <t>-</t>
    <phoneticPr fontId="2" type="noConversion"/>
  </si>
  <si>
    <t>근저당권
지상권</t>
    <phoneticPr fontId="2" type="noConversion"/>
  </si>
  <si>
    <t>공 사 명 : 남면203호(신진선)도로 확포장공사</t>
    <phoneticPr fontId="4" type="noConversion"/>
  </si>
  <si>
    <t>남</t>
    <phoneticPr fontId="2" type="noConversion"/>
  </si>
  <si>
    <t>신장</t>
    <phoneticPr fontId="2" type="noConversion"/>
  </si>
  <si>
    <t>121</t>
    <phoneticPr fontId="2" type="noConversion"/>
  </si>
  <si>
    <t>전</t>
  </si>
  <si>
    <t>도</t>
  </si>
  <si>
    <t>임</t>
  </si>
  <si>
    <t>창</t>
  </si>
  <si>
    <t>서울 용산구 원효로 216, 107동2102호
(신계동, 용산이편한세상)</t>
  </si>
  <si>
    <t>한기자</t>
  </si>
  <si>
    <t>남면 신장리 182</t>
  </si>
  <si>
    <t>손충환</t>
  </si>
  <si>
    <t>대구 수성구 천을로23길 21, 101동 707호
(매호동, 신매역우방유쉘)</t>
  </si>
  <si>
    <t>박종현</t>
  </si>
  <si>
    <t>한상봉</t>
  </si>
  <si>
    <t>수원시 영통구 동수원로 292(매탄동)</t>
  </si>
  <si>
    <t>남찬우</t>
  </si>
  <si>
    <t>수원시 장안구 파장로60번길 14-5,
비01호 (파장동, 동광빌라)</t>
  </si>
  <si>
    <t>김문기</t>
  </si>
  <si>
    <t>김행기</t>
  </si>
  <si>
    <t>남면 신장리 190</t>
  </si>
  <si>
    <t>정수자</t>
  </si>
  <si>
    <t>인천 동구 송현동 154 솔빛마을
주공아파트 119-301</t>
  </si>
  <si>
    <t>이근용</t>
  </si>
  <si>
    <t>서산시 석남동 35-24
영진크로바아파트 2-1503</t>
  </si>
  <si>
    <t>권혁기</t>
  </si>
  <si>
    <t>서울 강북구 오현로 128, 103동 1703호
(번동, 동문아파트)</t>
  </si>
  <si>
    <t>신성철</t>
  </si>
  <si>
    <t>태안읍 산후리 390</t>
  </si>
  <si>
    <t>지안근</t>
  </si>
  <si>
    <t>태안읍 근흥로 64, 1207호
(장산혜성아파트)</t>
  </si>
  <si>
    <t>홍경희</t>
  </si>
  <si>
    <t>청주시 청원구 북이면 신기길 49</t>
  </si>
  <si>
    <t>서천옥</t>
  </si>
  <si>
    <t>증평군 도안면 성도리길 11</t>
  </si>
  <si>
    <t>문정화</t>
  </si>
  <si>
    <t>남면 연꽃길 70</t>
  </si>
  <si>
    <t>청주시 흥덕구 직지대로653번길 96,
2충(봉명동)</t>
  </si>
  <si>
    <t>류기행</t>
  </si>
  <si>
    <t>청주시 흥덕구 증안로 77, 210동 105호
(북대동, 현대2차아파트)</t>
  </si>
  <si>
    <t>육영금</t>
  </si>
  <si>
    <t>청산수목원</t>
  </si>
  <si>
    <t>남면 신장리</t>
  </si>
  <si>
    <t>문영일</t>
  </si>
  <si>
    <t>13</t>
    <phoneticPr fontId="2" type="noConversion"/>
  </si>
  <si>
    <t>28</t>
    <phoneticPr fontId="2" type="noConversion"/>
  </si>
  <si>
    <t>29</t>
    <phoneticPr fontId="2" type="noConversion"/>
  </si>
  <si>
    <t>122</t>
    <phoneticPr fontId="2" type="noConversion"/>
  </si>
  <si>
    <t>30</t>
    <phoneticPr fontId="2" type="noConversion"/>
  </si>
  <si>
    <t>31</t>
    <phoneticPr fontId="2" type="noConversion"/>
  </si>
  <si>
    <t>26</t>
    <phoneticPr fontId="2" type="noConversion"/>
  </si>
  <si>
    <t>14</t>
    <phoneticPr fontId="2" type="noConversion"/>
  </si>
  <si>
    <t>22</t>
    <phoneticPr fontId="2" type="noConversion"/>
  </si>
  <si>
    <t>129</t>
    <phoneticPr fontId="2" type="noConversion"/>
  </si>
  <si>
    <t>30</t>
    <phoneticPr fontId="2" type="noConversion"/>
  </si>
  <si>
    <t>129</t>
    <phoneticPr fontId="2" type="noConversion"/>
  </si>
  <si>
    <t>31</t>
    <phoneticPr fontId="2" type="noConversion"/>
  </si>
  <si>
    <t>122</t>
    <phoneticPr fontId="2" type="noConversion"/>
  </si>
  <si>
    <t>14</t>
    <phoneticPr fontId="2" type="noConversion"/>
  </si>
  <si>
    <t>-</t>
    <phoneticPr fontId="2" type="noConversion"/>
  </si>
  <si>
    <t>27</t>
    <phoneticPr fontId="2" type="noConversion"/>
  </si>
  <si>
    <t>25</t>
    <phoneticPr fontId="2" type="noConversion"/>
  </si>
  <si>
    <t>산41</t>
    <phoneticPr fontId="2" type="noConversion"/>
  </si>
  <si>
    <t>123</t>
    <phoneticPr fontId="2" type="noConversion"/>
  </si>
  <si>
    <t>8</t>
    <phoneticPr fontId="2" type="noConversion"/>
  </si>
  <si>
    <t>9</t>
    <phoneticPr fontId="2" type="noConversion"/>
  </si>
  <si>
    <t>산23</t>
    <phoneticPr fontId="2" type="noConversion"/>
  </si>
  <si>
    <t>6</t>
    <phoneticPr fontId="2" type="noConversion"/>
  </si>
  <si>
    <t>5</t>
    <phoneticPr fontId="2" type="noConversion"/>
  </si>
  <si>
    <t>-</t>
    <phoneticPr fontId="2" type="noConversion"/>
  </si>
  <si>
    <t>-</t>
    <phoneticPr fontId="2" type="noConversion"/>
  </si>
  <si>
    <t>4</t>
    <phoneticPr fontId="2" type="noConversion"/>
  </si>
  <si>
    <t>484</t>
    <phoneticPr fontId="2" type="noConversion"/>
  </si>
  <si>
    <t>3</t>
    <phoneticPr fontId="2" type="noConversion"/>
  </si>
  <si>
    <t>2</t>
    <phoneticPr fontId="2" type="noConversion"/>
  </si>
  <si>
    <t>산24</t>
    <phoneticPr fontId="2" type="noConversion"/>
  </si>
  <si>
    <t>산118</t>
    <phoneticPr fontId="2" type="noConversion"/>
  </si>
  <si>
    <t>128</t>
    <phoneticPr fontId="2" type="noConversion"/>
  </si>
  <si>
    <t>4</t>
    <phoneticPr fontId="2" type="noConversion"/>
  </si>
  <si>
    <t>12</t>
    <phoneticPr fontId="2" type="noConversion"/>
  </si>
  <si>
    <t>13</t>
    <phoneticPr fontId="2" type="noConversion"/>
  </si>
  <si>
    <t>18</t>
    <phoneticPr fontId="2" type="noConversion"/>
  </si>
  <si>
    <t>14</t>
    <phoneticPr fontId="2" type="noConversion"/>
  </si>
  <si>
    <t>16</t>
    <phoneticPr fontId="2" type="noConversion"/>
  </si>
  <si>
    <t>17</t>
    <phoneticPr fontId="2" type="noConversion"/>
  </si>
  <si>
    <t>15</t>
    <phoneticPr fontId="2" type="noConversion"/>
  </si>
  <si>
    <t>101</t>
    <phoneticPr fontId="2" type="noConversion"/>
  </si>
  <si>
    <t>남면</t>
    <phoneticPr fontId="2" type="noConversion"/>
  </si>
  <si>
    <t>신장</t>
    <phoneticPr fontId="2" type="noConversion"/>
  </si>
  <si>
    <t>121-28</t>
    <phoneticPr fontId="2" type="noConversion"/>
  </si>
  <si>
    <t>조경석</t>
    <phoneticPr fontId="2" type="noConversion"/>
  </si>
  <si>
    <t>식생</t>
    <phoneticPr fontId="2" type="noConversion"/>
  </si>
  <si>
    <t>조경석
식생</t>
    <phoneticPr fontId="2" type="noConversion"/>
  </si>
  <si>
    <t>122-29</t>
    <phoneticPr fontId="2" type="noConversion"/>
  </si>
  <si>
    <t>m</t>
    <phoneticPr fontId="2" type="noConversion"/>
  </si>
  <si>
    <t>사철나무</t>
    <phoneticPr fontId="2" type="noConversion"/>
  </si>
  <si>
    <t>연산홍</t>
    <phoneticPr fontId="2" type="noConversion"/>
  </si>
  <si>
    <t>주</t>
    <phoneticPr fontId="2" type="noConversion"/>
  </si>
  <si>
    <t>홍가시나무</t>
    <phoneticPr fontId="2" type="noConversion"/>
  </si>
  <si>
    <t>조경석</t>
    <phoneticPr fontId="2" type="noConversion"/>
  </si>
  <si>
    <t>m</t>
    <phoneticPr fontId="2" type="noConversion"/>
  </si>
  <si>
    <t>소나무</t>
    <phoneticPr fontId="2" type="noConversion"/>
  </si>
  <si>
    <t>철쭉</t>
    <phoneticPr fontId="2" type="noConversion"/>
  </si>
  <si>
    <t>도토리나무</t>
    <phoneticPr fontId="2" type="noConversion"/>
  </si>
  <si>
    <t>121-14</t>
    <phoneticPr fontId="2" type="noConversion"/>
  </si>
  <si>
    <t>물탱크</t>
    <phoneticPr fontId="2" type="noConversion"/>
  </si>
  <si>
    <t>손연환</t>
    <phoneticPr fontId="2" type="noConversion"/>
  </si>
  <si>
    <t>포도나무</t>
    <phoneticPr fontId="2" type="noConversion"/>
  </si>
  <si>
    <t>123-8</t>
    <phoneticPr fontId="2" type="noConversion"/>
  </si>
  <si>
    <t>향나무</t>
    <phoneticPr fontId="2" type="noConversion"/>
  </si>
  <si>
    <t>1 ~ 5년</t>
    <phoneticPr fontId="2" type="noConversion"/>
  </si>
  <si>
    <t>484-2</t>
    <phoneticPr fontId="2" type="noConversion"/>
  </si>
  <si>
    <t>산118-3</t>
    <phoneticPr fontId="2" type="noConversion"/>
  </si>
  <si>
    <t>비닐하우스</t>
    <phoneticPr fontId="2" type="noConversion"/>
  </si>
  <si>
    <t>신성철</t>
    <phoneticPr fontId="2" type="noConversion"/>
  </si>
  <si>
    <t>집수조</t>
    <phoneticPr fontId="2" type="noConversion"/>
  </si>
  <si>
    <t>개</t>
    <phoneticPr fontId="2" type="noConversion"/>
  </si>
  <si>
    <t>벗나무</t>
    <phoneticPr fontId="2" type="noConversion"/>
  </si>
  <si>
    <t>모과나무</t>
    <phoneticPr fontId="2" type="noConversion"/>
  </si>
  <si>
    <t>물탱크</t>
    <phoneticPr fontId="2" type="noConversion"/>
  </si>
  <si>
    <t>사과나무</t>
    <phoneticPr fontId="2" type="noConversion"/>
  </si>
  <si>
    <t>15-101</t>
    <phoneticPr fontId="2" type="noConversion"/>
  </si>
  <si>
    <t>비닐하우스
식생</t>
    <phoneticPr fontId="2" type="noConversion"/>
  </si>
  <si>
    <t>비닐하우스</t>
    <phoneticPr fontId="2" type="noConversion"/>
  </si>
  <si>
    <t>문인상</t>
    <phoneticPr fontId="2" type="noConversion"/>
  </si>
  <si>
    <t>울타리</t>
    <phoneticPr fontId="2" type="noConversion"/>
  </si>
  <si>
    <t>가곡현</t>
    <phoneticPr fontId="2" type="noConversion"/>
  </si>
  <si>
    <t>15-3</t>
    <phoneticPr fontId="2" type="noConversion"/>
  </si>
  <si>
    <t>생강굴</t>
    <phoneticPr fontId="2" type="noConversion"/>
  </si>
  <si>
    <t>생강굴</t>
    <phoneticPr fontId="2" type="noConversion"/>
  </si>
  <si>
    <t>15-3</t>
    <phoneticPr fontId="2" type="noConversion"/>
  </si>
  <si>
    <t>비닐하우스
울타리</t>
    <phoneticPr fontId="2" type="noConversion"/>
  </si>
  <si>
    <t>비닐하우스</t>
    <phoneticPr fontId="2" type="noConversion"/>
  </si>
  <si>
    <t>열린문교회
수양관</t>
    <phoneticPr fontId="2" type="noConversion"/>
  </si>
  <si>
    <t>오만근</t>
    <phoneticPr fontId="2" type="noConversion"/>
  </si>
  <si>
    <t>태안읍 동문7길 20 104동 708호</t>
    <phoneticPr fontId="2" type="noConversion"/>
  </si>
  <si>
    <t>남면 연꽃길 75</t>
    <phoneticPr fontId="2" type="noConversion"/>
  </si>
  <si>
    <t>남면 연꽃길 90</t>
    <phoneticPr fontId="2" type="noConversion"/>
  </si>
  <si>
    <t>남면 연꽃길 147-7</t>
    <phoneticPr fontId="2" type="noConversion"/>
  </si>
  <si>
    <t>남면 안면대로 721-12</t>
    <phoneticPr fontId="2" type="noConversion"/>
  </si>
  <si>
    <t>손병환</t>
    <phoneticPr fontId="2" type="noConversion"/>
  </si>
  <si>
    <t>태안군 남면 안면대로 713</t>
    <phoneticPr fontId="2" type="noConversion"/>
  </si>
  <si>
    <t>대</t>
    <phoneticPr fontId="2" type="noConversion"/>
  </si>
  <si>
    <t>김종성</t>
    <phoneticPr fontId="2" type="noConversion"/>
  </si>
  <si>
    <t>태안군 남면 남면로 75</t>
    <phoneticPr fontId="2" type="noConversion"/>
  </si>
  <si>
    <t>태안군 남면 안면대로 721-12</t>
    <phoneticPr fontId="2" type="noConversion"/>
  </si>
  <si>
    <t>대구광역시 수성구 천을로23길 21, 101동 707호
(매호동, 신매역우방유쉘)</t>
    <phoneticPr fontId="2" type="noConversion"/>
  </si>
  <si>
    <t>서울특별시 강서구 공항대로 382, 103동 1903호
(화곡동, 우장산롯데캐슬)</t>
    <phoneticPr fontId="2" type="noConversion"/>
  </si>
  <si>
    <t>대전광역시 서구 대덕대로 21번길 11-27(내동)</t>
    <phoneticPr fontId="2" type="noConversion"/>
  </si>
  <si>
    <t>1/3</t>
    <phoneticPr fontId="2" type="noConversion"/>
  </si>
  <si>
    <t>박종태</t>
    <phoneticPr fontId="2" type="noConversion"/>
  </si>
  <si>
    <t>태안군 남면 신장리 106</t>
    <phoneticPr fontId="2" type="noConversion"/>
  </si>
  <si>
    <t>태안군 남면 신장리 176-2</t>
    <phoneticPr fontId="2" type="noConversion"/>
  </si>
  <si>
    <t>태안군 남면 안면대로 758-32</t>
    <phoneticPr fontId="2" type="noConversion"/>
  </si>
  <si>
    <t>박상순</t>
    <phoneticPr fontId="2" type="noConversion"/>
  </si>
  <si>
    <t>이복순</t>
    <phoneticPr fontId="2" type="noConversion"/>
  </si>
  <si>
    <t>1/2</t>
    <phoneticPr fontId="2" type="noConversion"/>
  </si>
  <si>
    <t>최문옥</t>
    <phoneticPr fontId="2" type="noConversion"/>
  </si>
  <si>
    <t>김정부</t>
    <phoneticPr fontId="2" type="noConversion"/>
  </si>
  <si>
    <t>전라남도 완도군 약산면 우두길 209-1</t>
    <phoneticPr fontId="2" type="noConversion"/>
  </si>
  <si>
    <t>배영선</t>
    <phoneticPr fontId="2" type="noConversion"/>
  </si>
  <si>
    <t>215/602</t>
    <phoneticPr fontId="2" type="noConversion"/>
  </si>
  <si>
    <t>387/602</t>
    <phoneticPr fontId="2" type="noConversion"/>
  </si>
  <si>
    <t>김동욱</t>
    <phoneticPr fontId="2" type="noConversion"/>
  </si>
  <si>
    <t>경상남도 함안군 칠원읍 오곡로 103, 107동 1302호(광려천벽산블루밍아파트)</t>
    <phoneticPr fontId="2" type="noConversion"/>
  </si>
  <si>
    <t>김기정</t>
    <phoneticPr fontId="2" type="noConversion"/>
  </si>
  <si>
    <t>박서호</t>
    <phoneticPr fontId="2" type="noConversion"/>
  </si>
  <si>
    <t>경기도 용인시 기흥구 흥덕3로 20, 1213동 1302호
(영덕동, 홍덕마을 신동아파밀리에)</t>
    <phoneticPr fontId="2" type="noConversion"/>
  </si>
  <si>
    <t>경기도 용인시 기흥구 흥덕3로 20, 1212동 803호
(영덕동, 홍덕마을 신동아파밀리에)</t>
    <phoneticPr fontId="2" type="noConversion"/>
  </si>
  <si>
    <t>226/451</t>
    <phoneticPr fontId="2" type="noConversion"/>
  </si>
  <si>
    <t>225/451</t>
    <phoneticPr fontId="2" type="noConversion"/>
  </si>
  <si>
    <t>화남화훼작목반
대표 문순모</t>
    <phoneticPr fontId="2" type="noConversion"/>
  </si>
  <si>
    <t>태안군 남면 신장리 90</t>
    <phoneticPr fontId="2" type="noConversion"/>
  </si>
  <si>
    <t>정은석</t>
    <phoneticPr fontId="2" type="noConversion"/>
  </si>
  <si>
    <t>경기도 광명시 광덕산로 26, 102동 2401호(하안동, 광명두산위브트레지움아파트)</t>
    <phoneticPr fontId="2" type="noConversion"/>
  </si>
  <si>
    <t>232/650</t>
    <phoneticPr fontId="2" type="noConversion"/>
  </si>
  <si>
    <t>418/650</t>
    <phoneticPr fontId="2" type="noConversion"/>
  </si>
  <si>
    <t>경기도 의왕시 내손로 13, 118동 603호(내손동, 포일자이아파트)</t>
    <phoneticPr fontId="2" type="noConversion"/>
  </si>
  <si>
    <t>이종남</t>
    <phoneticPr fontId="2" type="noConversion"/>
  </si>
  <si>
    <t>79/659</t>
    <phoneticPr fontId="2" type="noConversion"/>
  </si>
  <si>
    <t>송봉숙</t>
    <phoneticPr fontId="2" type="noConversion"/>
  </si>
  <si>
    <t>37/659</t>
    <phoneticPr fontId="2" type="noConversion"/>
  </si>
  <si>
    <t>경기도 성남시 수정구 수정로 201, 101동 604호(태평동, 성남태평동신세계쉐덴)</t>
    <phoneticPr fontId="2" type="noConversion"/>
  </si>
  <si>
    <t>김천기</t>
    <phoneticPr fontId="2" type="noConversion"/>
  </si>
  <si>
    <t>36/659</t>
    <phoneticPr fontId="2" type="noConversion"/>
  </si>
  <si>
    <t>서울특별시 영등포구 대방천로 166, 202호(신길동)</t>
    <phoneticPr fontId="2" type="noConversion"/>
  </si>
  <si>
    <t>경기도 안산시 상록구 안산천동로1길 9, 17동 402호(월피동, 한양아파트)</t>
    <phoneticPr fontId="2" type="noConversion"/>
  </si>
  <si>
    <t>김종욱</t>
    <phoneticPr fontId="2" type="noConversion"/>
  </si>
  <si>
    <t>15/659</t>
    <phoneticPr fontId="2" type="noConversion"/>
  </si>
  <si>
    <t>서울특별시 관악구 남부순환로194길 7, 101동 103호(신림동, 로마아파트)</t>
    <phoneticPr fontId="2" type="noConversion"/>
  </si>
  <si>
    <t>손귀자</t>
    <phoneticPr fontId="2" type="noConversion"/>
  </si>
  <si>
    <t>16/659</t>
    <phoneticPr fontId="2" type="noConversion"/>
  </si>
  <si>
    <t>경기도 화성시 향남읍 행정죽전로1길 41, 205호</t>
    <phoneticPr fontId="2" type="noConversion"/>
  </si>
  <si>
    <t>이현숙</t>
    <phoneticPr fontId="2" type="noConversion"/>
  </si>
  <si>
    <t>13/659</t>
    <phoneticPr fontId="2" type="noConversion"/>
  </si>
  <si>
    <t>서울특별시 관악구 신림로36길 5-4, 201호(신림동)</t>
    <phoneticPr fontId="2" type="noConversion"/>
  </si>
  <si>
    <t>손귀숙</t>
    <phoneticPr fontId="2" type="noConversion"/>
  </si>
  <si>
    <t>19/659</t>
    <phoneticPr fontId="2" type="noConversion"/>
  </si>
  <si>
    <t>경기도 화성시 동탄대로시범길 168, 1031동 1201호(청계동, 시범반도유보라1차)</t>
    <phoneticPr fontId="2" type="noConversion"/>
  </si>
  <si>
    <t>정윤정</t>
    <phoneticPr fontId="2" type="noConversion"/>
  </si>
  <si>
    <t>16/659</t>
    <phoneticPr fontId="2" type="noConversion"/>
  </si>
  <si>
    <t>안경희</t>
    <phoneticPr fontId="2" type="noConversion"/>
  </si>
  <si>
    <t>경기도 안산시 단원구 새뿔길 101, 301동 904호(신길동, 휴먼시아아파트)</t>
    <phoneticPr fontId="2" type="noConversion"/>
  </si>
  <si>
    <t>18/659</t>
    <phoneticPr fontId="2" type="noConversion"/>
  </si>
  <si>
    <t>한미연</t>
    <phoneticPr fontId="2" type="noConversion"/>
  </si>
  <si>
    <t>부산광역시 강서구 명지국제5로 29, 105동 2004호(명지동, 명지 국제신도시호반베르디움 1차)</t>
    <phoneticPr fontId="2" type="noConversion"/>
  </si>
  <si>
    <t>19/659</t>
    <phoneticPr fontId="2" type="noConversion"/>
  </si>
  <si>
    <t>경기도 안산시 단원구 광덕2로 216, 710동 201호(고잔동, 주공그린빌아파트)</t>
    <phoneticPr fontId="2" type="noConversion"/>
  </si>
  <si>
    <t>조영주</t>
    <phoneticPr fontId="2" type="noConversion"/>
  </si>
  <si>
    <t>7/659</t>
    <phoneticPr fontId="2" type="noConversion"/>
  </si>
  <si>
    <t>경기도 안산시 단원구 선삼로6길 68-1, 가동 102호(선부동, 한양하이츠빌라)</t>
    <phoneticPr fontId="2" type="noConversion"/>
  </si>
  <si>
    <t>김가화</t>
    <phoneticPr fontId="2" type="noConversion"/>
  </si>
  <si>
    <t>9/659</t>
    <phoneticPr fontId="2" type="noConversion"/>
  </si>
  <si>
    <t>경기도 화성시 동탄지성로 256, 202동 701호(기산동, 에스케이뷰파크2차)</t>
    <phoneticPr fontId="2" type="noConversion"/>
  </si>
  <si>
    <t>홍민희</t>
    <phoneticPr fontId="2" type="noConversion"/>
  </si>
  <si>
    <t>경기도 안양시 만안구 안양천서로 177, 117동 2101호(안양동, 레미안안양메가트리아)</t>
    <phoneticPr fontId="2" type="noConversion"/>
  </si>
  <si>
    <t>김성민</t>
    <phoneticPr fontId="2" type="noConversion"/>
  </si>
  <si>
    <t>17/659</t>
    <phoneticPr fontId="2" type="noConversion"/>
  </si>
  <si>
    <t>경기도 의왕시 능애고개길 26, 나동 비01호(삼동, 선경빌라)</t>
    <phoneticPr fontId="2" type="noConversion"/>
  </si>
  <si>
    <t>이미경</t>
    <phoneticPr fontId="2" type="noConversion"/>
  </si>
  <si>
    <t>21/659</t>
    <phoneticPr fontId="2" type="noConversion"/>
  </si>
  <si>
    <t>경기도 수원시 영통구 매영로 366, 725동 1702호(영통동, 살구골 현대아파트)</t>
    <phoneticPr fontId="2" type="noConversion"/>
  </si>
  <si>
    <t>한지아</t>
    <phoneticPr fontId="2" type="noConversion"/>
  </si>
  <si>
    <t>30/659</t>
    <phoneticPr fontId="2" type="noConversion"/>
  </si>
  <si>
    <t>경기도 안산시 단원구 석수로6길 24(선부동)</t>
    <phoneticPr fontId="2" type="noConversion"/>
  </si>
  <si>
    <t>어태식</t>
    <phoneticPr fontId="2" type="noConversion"/>
  </si>
  <si>
    <t>39/659</t>
    <phoneticPr fontId="2" type="noConversion"/>
  </si>
  <si>
    <t>서울특별시 송파구 새말로8길 12, 103동 1005호(문정동, 건영아파트)</t>
    <phoneticPr fontId="2" type="noConversion"/>
  </si>
  <si>
    <t>남미향</t>
    <phoneticPr fontId="2" type="noConversion"/>
  </si>
  <si>
    <t>31/659</t>
    <phoneticPr fontId="2" type="noConversion"/>
  </si>
  <si>
    <t>경기도 용인시 수지구 성복1로 163번길 11, 205동 805호(성복동, 버들치마을경남아너스빌2차)</t>
    <phoneticPr fontId="2" type="noConversion"/>
  </si>
  <si>
    <t>안의석</t>
    <phoneticPr fontId="2" type="noConversion"/>
  </si>
  <si>
    <t>32/659</t>
    <phoneticPr fontId="2" type="noConversion"/>
  </si>
  <si>
    <t>충청북도 청주시 서원구 장전로 11, 407동 1110호(성화동, 성화휴먼시아4단지아파트)</t>
    <phoneticPr fontId="2" type="noConversion"/>
  </si>
  <si>
    <t>고광욱</t>
    <phoneticPr fontId="2" type="noConversion"/>
  </si>
  <si>
    <t>13/659</t>
    <phoneticPr fontId="2" type="noConversion"/>
  </si>
  <si>
    <t>전라남도 강진군 마량면 삼마로 89</t>
    <phoneticPr fontId="2" type="noConversion"/>
  </si>
  <si>
    <t>송광수</t>
    <phoneticPr fontId="2" type="noConversion"/>
  </si>
  <si>
    <t>20/659</t>
    <phoneticPr fontId="2" type="noConversion"/>
  </si>
  <si>
    <t>전라남도 구례군 구례읍 북교뒷길 11-14</t>
    <phoneticPr fontId="2" type="noConversion"/>
  </si>
  <si>
    <t>최연화</t>
    <phoneticPr fontId="2" type="noConversion"/>
  </si>
  <si>
    <t>19/659</t>
    <phoneticPr fontId="2" type="noConversion"/>
  </si>
  <si>
    <t>경기도 수원시 권선구 동수원로145번길 74, 104동 705호(권선동, 수원아이파크시티아파트)</t>
    <phoneticPr fontId="2" type="noConversion"/>
  </si>
  <si>
    <t>오광섭</t>
    <phoneticPr fontId="2" type="noConversion"/>
  </si>
  <si>
    <t>30/659</t>
    <phoneticPr fontId="2" type="noConversion"/>
  </si>
  <si>
    <t>울산광역시 북구 아진로 75, 214동 804호(상안동, 쌍용아진그린타운)</t>
    <phoneticPr fontId="2" type="noConversion"/>
  </si>
  <si>
    <t>김길순</t>
    <phoneticPr fontId="2" type="noConversion"/>
  </si>
  <si>
    <t>44/659</t>
    <phoneticPr fontId="2" type="noConversion"/>
  </si>
  <si>
    <t>강원도 양구군 양구읍 박수근로 418-6</t>
    <phoneticPr fontId="2" type="noConversion"/>
  </si>
  <si>
    <t>이종성</t>
    <phoneticPr fontId="2" type="noConversion"/>
  </si>
  <si>
    <t>10/659</t>
    <phoneticPr fontId="2" type="noConversion"/>
  </si>
  <si>
    <t>경기도 화성시 향남읍 상신하길로328번길 21, 312동 2203호(화성향남서봉마을사랑으로부영3단지)</t>
    <phoneticPr fontId="2" type="noConversion"/>
  </si>
  <si>
    <t>김성주</t>
    <phoneticPr fontId="2" type="noConversion"/>
  </si>
  <si>
    <t>35/659</t>
    <phoneticPr fontId="2" type="noConversion"/>
  </si>
  <si>
    <t>대구광역시 서구 서대구로34길 14(평리동)</t>
    <phoneticPr fontId="2" type="noConversion"/>
  </si>
  <si>
    <t>박원자</t>
    <phoneticPr fontId="2" type="noConversion"/>
  </si>
  <si>
    <t>27/659</t>
    <phoneticPr fontId="2" type="noConversion"/>
  </si>
  <si>
    <t>경기도 용인시 수지구 성복1로249번길 16-2 (성복동)</t>
    <phoneticPr fontId="2" type="noConversion"/>
  </si>
  <si>
    <t>남면농업협동조합</t>
    <phoneticPr fontId="2" type="noConversion"/>
  </si>
  <si>
    <t>태안군 남면 남면로 78</t>
    <phoneticPr fontId="2" type="noConversion"/>
  </si>
  <si>
    <t>근저당권</t>
    <phoneticPr fontId="2" type="noConversion"/>
  </si>
  <si>
    <t>청양새마을금고</t>
    <phoneticPr fontId="2" type="noConversion"/>
  </si>
  <si>
    <t>청양군 청양읍 중앙로 121-1</t>
    <phoneticPr fontId="2" type="noConversion"/>
  </si>
  <si>
    <t>근저당권
지상권</t>
    <phoneticPr fontId="2" type="noConversion"/>
  </si>
  <si>
    <t>남면새마을금고</t>
    <phoneticPr fontId="2" type="noConversion"/>
  </si>
  <si>
    <t>태안군 남면 남면로 78</t>
    <phoneticPr fontId="2" type="noConversion"/>
  </si>
  <si>
    <t>남면새마을금고</t>
    <phoneticPr fontId="2" type="noConversion"/>
  </si>
  <si>
    <t>태안군 남면 남면로 102</t>
    <phoneticPr fontId="2" type="noConversion"/>
  </si>
  <si>
    <t>김행기</t>
    <phoneticPr fontId="2" type="noConversion"/>
  </si>
  <si>
    <t>49/824</t>
    <phoneticPr fontId="2" type="noConversion"/>
  </si>
  <si>
    <t>경기도 의왕시 내손로 13, 118동 603호(내손동, 포일자이아파트)</t>
    <phoneticPr fontId="2" type="noConversion"/>
  </si>
  <si>
    <t>이종남</t>
    <phoneticPr fontId="2" type="noConversion"/>
  </si>
  <si>
    <t>45/824</t>
    <phoneticPr fontId="2" type="noConversion"/>
  </si>
  <si>
    <t>성평제</t>
    <phoneticPr fontId="2" type="noConversion"/>
  </si>
  <si>
    <t>23/824</t>
    <phoneticPr fontId="2" type="noConversion"/>
  </si>
  <si>
    <t>김문기</t>
    <phoneticPr fontId="2" type="noConversion"/>
  </si>
  <si>
    <t>경기도 안양시 동안구 일동로126번길 20, 405호(관양동, 아리랑3차아파트)</t>
    <phoneticPr fontId="2" type="noConversion"/>
  </si>
  <si>
    <t>53/824</t>
    <phoneticPr fontId="2" type="noConversion"/>
  </si>
  <si>
    <t>배영선</t>
    <phoneticPr fontId="2" type="noConversion"/>
  </si>
  <si>
    <t>경기도 수원시 영통구 동수원로 292(매탄동)</t>
    <phoneticPr fontId="2" type="noConversion"/>
  </si>
  <si>
    <t>100/824</t>
    <phoneticPr fontId="2" type="noConversion"/>
  </si>
  <si>
    <t>김동욱</t>
    <phoneticPr fontId="2" type="noConversion"/>
  </si>
  <si>
    <t>43/824</t>
    <phoneticPr fontId="2" type="noConversion"/>
  </si>
  <si>
    <t>김기정</t>
    <phoneticPr fontId="2" type="noConversion"/>
  </si>
  <si>
    <t>26/824</t>
    <phoneticPr fontId="2" type="noConversion"/>
  </si>
  <si>
    <t>박서호</t>
    <phoneticPr fontId="2" type="noConversion"/>
  </si>
  <si>
    <t>26/824</t>
    <phoneticPr fontId="2" type="noConversion"/>
  </si>
  <si>
    <t>김미석</t>
    <phoneticPr fontId="2" type="noConversion"/>
  </si>
  <si>
    <t>경기도 수원시 영통구 동탄원천로1109번길 37, 101동 408호(매탄동, 한국아파트)</t>
    <phoneticPr fontId="2" type="noConversion"/>
  </si>
  <si>
    <t>17/824</t>
    <phoneticPr fontId="2" type="noConversion"/>
  </si>
  <si>
    <t>13/824</t>
    <phoneticPr fontId="2" type="noConversion"/>
  </si>
  <si>
    <t>김숙란</t>
    <phoneticPr fontId="2" type="noConversion"/>
  </si>
  <si>
    <t>경기도 용인시 기흥구 흥덕2로118번길 26, 901동 201호(영덕동, 흥덕마을 이던하우스)</t>
    <phoneticPr fontId="2" type="noConversion"/>
  </si>
  <si>
    <t>남미향</t>
    <phoneticPr fontId="2" type="noConversion"/>
  </si>
  <si>
    <t>18/824</t>
    <phoneticPr fontId="2" type="noConversion"/>
  </si>
  <si>
    <t>김길순</t>
    <phoneticPr fontId="2" type="noConversion"/>
  </si>
  <si>
    <t>남찬우</t>
    <phoneticPr fontId="2" type="noConversion"/>
  </si>
  <si>
    <t>49/824</t>
    <phoneticPr fontId="2" type="noConversion"/>
  </si>
  <si>
    <t>경기도 안양시 동안구 달안로 125, 101동 1603호(관양동, 한가람아파트)</t>
    <phoneticPr fontId="2" type="noConversion"/>
  </si>
  <si>
    <t>최진우</t>
    <phoneticPr fontId="2" type="noConversion"/>
  </si>
  <si>
    <t>43/824</t>
    <phoneticPr fontId="2" type="noConversion"/>
  </si>
  <si>
    <t>22/824</t>
    <phoneticPr fontId="2" type="noConversion"/>
  </si>
  <si>
    <t>송봉숙</t>
    <phoneticPr fontId="2" type="noConversion"/>
  </si>
  <si>
    <t>22/824</t>
    <phoneticPr fontId="2" type="noConversion"/>
  </si>
  <si>
    <t>김천기</t>
    <phoneticPr fontId="2" type="noConversion"/>
  </si>
  <si>
    <t>21/824</t>
    <phoneticPr fontId="2" type="noConversion"/>
  </si>
  <si>
    <t>김종욱</t>
    <phoneticPr fontId="2" type="noConversion"/>
  </si>
  <si>
    <t>7/824</t>
    <phoneticPr fontId="2" type="noConversion"/>
  </si>
  <si>
    <t>손귀자</t>
    <phoneticPr fontId="2" type="noConversion"/>
  </si>
  <si>
    <t>10/824</t>
    <phoneticPr fontId="2" type="noConversion"/>
  </si>
  <si>
    <t>이현숙</t>
    <phoneticPr fontId="2" type="noConversion"/>
  </si>
  <si>
    <t>8/824</t>
    <phoneticPr fontId="2" type="noConversion"/>
  </si>
  <si>
    <t>손귀숙</t>
    <phoneticPr fontId="2" type="noConversion"/>
  </si>
  <si>
    <t>서울특별시 관악구 신림로36길 5-4, 201호(신림동)</t>
    <phoneticPr fontId="2" type="noConversion"/>
  </si>
  <si>
    <t>10/824</t>
    <phoneticPr fontId="2" type="noConversion"/>
  </si>
  <si>
    <t>정윤정</t>
    <phoneticPr fontId="2" type="noConversion"/>
  </si>
  <si>
    <t>경기도 화성시 동탄대로시범길 168, 1031동 1201호(청계동, 시범반도유보라1차)</t>
    <phoneticPr fontId="2" type="noConversion"/>
  </si>
  <si>
    <t>14/824</t>
    <phoneticPr fontId="2" type="noConversion"/>
  </si>
  <si>
    <t>안경희</t>
    <phoneticPr fontId="2" type="noConversion"/>
  </si>
  <si>
    <t>경기도 안산시 단원구 새뿔길 101, 301동 904호(신길동, 휴먼시아아파트)</t>
    <phoneticPr fontId="2" type="noConversion"/>
  </si>
  <si>
    <t>12/824</t>
    <phoneticPr fontId="2" type="noConversion"/>
  </si>
  <si>
    <t>10/824</t>
    <phoneticPr fontId="2" type="noConversion"/>
  </si>
  <si>
    <t>한미연</t>
    <phoneticPr fontId="2" type="noConversion"/>
  </si>
  <si>
    <t>경기도 안산시 단원구 광덕2로 216, 710동 201호(고잔동, 주공그린빌아파트)</t>
    <phoneticPr fontId="2" type="noConversion"/>
  </si>
  <si>
    <t>조영주</t>
    <phoneticPr fontId="2" type="noConversion"/>
  </si>
  <si>
    <t>3/824</t>
    <phoneticPr fontId="2" type="noConversion"/>
  </si>
  <si>
    <t>경기도 안산시 단원구 선삼로6길 68-1, 가동 102호(선부동, 한양하이츠빌라)</t>
    <phoneticPr fontId="2" type="noConversion"/>
  </si>
  <si>
    <t>김가화</t>
    <phoneticPr fontId="2" type="noConversion"/>
  </si>
  <si>
    <t>3/824</t>
    <phoneticPr fontId="2" type="noConversion"/>
  </si>
  <si>
    <t>경기도 화성시 동탄지성로 256, 202동 701호(기산동, 에스케이뷰파크2차)</t>
    <phoneticPr fontId="2" type="noConversion"/>
  </si>
  <si>
    <t>홍민희</t>
    <phoneticPr fontId="2" type="noConversion"/>
  </si>
  <si>
    <t>김성민</t>
    <phoneticPr fontId="2" type="noConversion"/>
  </si>
  <si>
    <t>경기도 안양시 만안구 안양천서로 177, 117동 2101호(안양동, 레미안안양메가트리아)</t>
    <phoneticPr fontId="2" type="noConversion"/>
  </si>
  <si>
    <t>10/824</t>
    <phoneticPr fontId="2" type="noConversion"/>
  </si>
  <si>
    <t>이미경</t>
    <phoneticPr fontId="2" type="noConversion"/>
  </si>
  <si>
    <t>경기도 의왕시 능애고개길 26, 나동 비01호(삼동, 선경빌라)</t>
    <phoneticPr fontId="2" type="noConversion"/>
  </si>
  <si>
    <t>12/824</t>
    <phoneticPr fontId="2" type="noConversion"/>
  </si>
  <si>
    <t>한지아</t>
    <phoneticPr fontId="2" type="noConversion"/>
  </si>
  <si>
    <t>경기도 수원시 영통구 매영로 366, 725동 1702호(영통동, 살구골 현대아파트)</t>
    <phoneticPr fontId="2" type="noConversion"/>
  </si>
  <si>
    <t>17/824</t>
    <phoneticPr fontId="2" type="noConversion"/>
  </si>
  <si>
    <t>23/824</t>
    <phoneticPr fontId="2" type="noConversion"/>
  </si>
  <si>
    <t>어태식</t>
    <phoneticPr fontId="2" type="noConversion"/>
  </si>
  <si>
    <t>경기도 안산시 단원구 석수로6길 24(선부동)</t>
    <phoneticPr fontId="2" type="noConversion"/>
  </si>
  <si>
    <t>안의석</t>
    <phoneticPr fontId="2" type="noConversion"/>
  </si>
  <si>
    <t>19/824</t>
    <phoneticPr fontId="2" type="noConversion"/>
  </si>
  <si>
    <t>경기도 의왕시 수지구 성복1로163번길 11, 205동 805호(성복동, 버들치마을경남아너스빌2차)</t>
    <phoneticPr fontId="2" type="noConversion"/>
  </si>
  <si>
    <t>고광욱</t>
    <phoneticPr fontId="2" type="noConversion"/>
  </si>
  <si>
    <t>충청북도 청주시 서원구 장전로 11, 407동 1110호(성화동, 성화휴먼시아4단지아파트)</t>
    <phoneticPr fontId="2" type="noConversion"/>
  </si>
  <si>
    <t>9/824</t>
    <phoneticPr fontId="2" type="noConversion"/>
  </si>
  <si>
    <t>송광수</t>
    <phoneticPr fontId="2" type="noConversion"/>
  </si>
  <si>
    <t>전라남도 강진군 마량면 삼마로 89</t>
    <phoneticPr fontId="2" type="noConversion"/>
  </si>
  <si>
    <t>13/824</t>
    <phoneticPr fontId="2" type="noConversion"/>
  </si>
  <si>
    <t>최연화</t>
    <phoneticPr fontId="2" type="noConversion"/>
  </si>
  <si>
    <t>전라남도 구례군 구례읍 북교뒷길 11-14</t>
    <phoneticPr fontId="2" type="noConversion"/>
  </si>
  <si>
    <t>11/824</t>
    <phoneticPr fontId="2" type="noConversion"/>
  </si>
  <si>
    <t>오광섭</t>
    <phoneticPr fontId="2" type="noConversion"/>
  </si>
  <si>
    <t>경기도 수원시 권선구 동수원로145번길 74, 104동 705호(권선동, 수원아이파크시티아파트)</t>
    <phoneticPr fontId="2" type="noConversion"/>
  </si>
  <si>
    <t>이종성</t>
    <phoneticPr fontId="2" type="noConversion"/>
  </si>
  <si>
    <t>7/824</t>
    <phoneticPr fontId="2" type="noConversion"/>
  </si>
  <si>
    <t>강원도 양구군 양구읍 박수근로 418-6</t>
    <phoneticPr fontId="2" type="noConversion"/>
  </si>
  <si>
    <t>김성주</t>
    <phoneticPr fontId="2" type="noConversion"/>
  </si>
  <si>
    <t>20/824</t>
    <phoneticPr fontId="2" type="noConversion"/>
  </si>
  <si>
    <t>경기도 화성시 향남읍 상신하길로328번길 21, 312동 2203호(화성향남서봉마을사랑으로부영3단지)</t>
    <phoneticPr fontId="2" type="noConversion"/>
  </si>
  <si>
    <t>박원자</t>
    <phoneticPr fontId="2" type="noConversion"/>
  </si>
  <si>
    <t>16/824</t>
    <phoneticPr fontId="2" type="noConversion"/>
  </si>
  <si>
    <t>대구광역시 서구 서대구로34길 14(평리동)</t>
    <phoneticPr fontId="2" type="noConversion"/>
  </si>
  <si>
    <t>경기도 안양시 동안구 일동로126번길 20, 405호 (관양동, 아리랑3차아파트)</t>
    <phoneticPr fontId="2" type="noConversion"/>
  </si>
  <si>
    <t>경기도 수원시 장안구 파장로60번길 14-5, 비01호 (파장동, 동광빌라)</t>
    <phoneticPr fontId="2" type="noConversion"/>
  </si>
  <si>
    <t>1/3</t>
    <phoneticPr fontId="2" type="noConversion"/>
  </si>
  <si>
    <t>이효철</t>
    <phoneticPr fontId="2" type="noConversion"/>
  </si>
  <si>
    <t>이효우</t>
    <phoneticPr fontId="2" type="noConversion"/>
  </si>
  <si>
    <t>이효중</t>
    <phoneticPr fontId="2" type="noConversion"/>
  </si>
  <si>
    <t>경기도 용인시 수지구 상현동 30 성원아파트 112-906</t>
    <phoneticPr fontId="2" type="noConversion"/>
  </si>
  <si>
    <t>태안군 원북면 반계리 233-1 한전사원아파트 202-204</t>
    <phoneticPr fontId="2" type="noConversion"/>
  </si>
  <si>
    <t>서울 송파구 잠실동 101-1
우성아파트 22동 1002호</t>
    <phoneticPr fontId="2" type="noConversion"/>
  </si>
  <si>
    <t>농협</t>
    <phoneticPr fontId="2" type="noConversion"/>
  </si>
  <si>
    <t>근저당권</t>
    <phoneticPr fontId="2" type="noConversion"/>
  </si>
  <si>
    <t xml:space="preserve">서울특별시 중구 통일로 120(충정로1가) </t>
    <phoneticPr fontId="2" type="noConversion"/>
  </si>
  <si>
    <t>신두철</t>
    <phoneticPr fontId="2" type="noConversion"/>
  </si>
  <si>
    <t>3/10</t>
    <phoneticPr fontId="2" type="noConversion"/>
  </si>
  <si>
    <t>태안군 태안읍 동문7길 20, 108동 1303호(주공아파트)</t>
    <phoneticPr fontId="2" type="noConversion"/>
  </si>
  <si>
    <t>신형철</t>
    <phoneticPr fontId="2" type="noConversion"/>
  </si>
  <si>
    <t>경기도 과천시 별양로 85, 405동 608호(별양동, 주공아파트)</t>
    <phoneticPr fontId="2" type="noConversion"/>
  </si>
  <si>
    <t>신인순</t>
    <phoneticPr fontId="2" type="noConversion"/>
  </si>
  <si>
    <t>1/10</t>
    <phoneticPr fontId="2" type="noConversion"/>
  </si>
  <si>
    <t>경기도 의정부시 오목로 150, 202동 1604호(민락동, 민락주공아파트)</t>
    <phoneticPr fontId="2" type="noConversion"/>
  </si>
  <si>
    <t>신미순</t>
    <phoneticPr fontId="2" type="noConversion"/>
  </si>
  <si>
    <t>신명순</t>
    <phoneticPr fontId="2" type="noConversion"/>
  </si>
  <si>
    <t>2/10</t>
    <phoneticPr fontId="2" type="noConversion"/>
  </si>
  <si>
    <t>태안군 남면 연꽃길 70</t>
    <phoneticPr fontId="2" type="noConversion"/>
  </si>
  <si>
    <t>김기숙</t>
    <phoneticPr fontId="2" type="noConversion"/>
  </si>
  <si>
    <t>152/397</t>
    <phoneticPr fontId="2" type="noConversion"/>
  </si>
  <si>
    <t>이명자</t>
    <phoneticPr fontId="2" type="noConversion"/>
  </si>
  <si>
    <t>충청북도 청주시 흥덕구 1순환로513번길 33, 103동 503호(신봉동, 삼정백조아파트)</t>
    <phoneticPr fontId="2" type="noConversion"/>
  </si>
  <si>
    <t>80/397</t>
    <phoneticPr fontId="2" type="noConversion"/>
  </si>
  <si>
    <t>함영순</t>
    <phoneticPr fontId="2" type="noConversion"/>
  </si>
  <si>
    <t>165/397</t>
    <phoneticPr fontId="2" type="noConversion"/>
  </si>
  <si>
    <t>충청북도 청주시 상당구 산성로 55, 103동 1001호(탑동, 엘에이치청주탑동아파트)</t>
    <phoneticPr fontId="2" type="noConversion"/>
  </si>
  <si>
    <t>충청북도 청주시 상당구 용암로87번길 4, 3층호(용암동)</t>
    <phoneticPr fontId="2" type="noConversion"/>
  </si>
  <si>
    <t>근저당권</t>
    <phoneticPr fontId="2" type="noConversion"/>
  </si>
  <si>
    <t>남궁영범</t>
    <phoneticPr fontId="2" type="noConversion"/>
  </si>
  <si>
    <t>서울 마포구 서교동 364-11</t>
    <phoneticPr fontId="2" type="noConversion"/>
  </si>
  <si>
    <t>남궁영주</t>
    <phoneticPr fontId="2" type="noConversion"/>
  </si>
  <si>
    <t>서울 강서구 내발산동 684-8</t>
    <phoneticPr fontId="2" type="noConversion"/>
  </si>
  <si>
    <t>남궁영일</t>
    <phoneticPr fontId="2" type="noConversion"/>
  </si>
  <si>
    <t>남궁영인</t>
    <phoneticPr fontId="2" type="noConversion"/>
  </si>
  <si>
    <t>서울 강서구 화곡동 24-582</t>
    <phoneticPr fontId="2" type="noConversion"/>
  </si>
  <si>
    <t>남궁영순</t>
    <phoneticPr fontId="2" type="noConversion"/>
  </si>
  <si>
    <t>남궁영미</t>
    <phoneticPr fontId="2" type="noConversion"/>
  </si>
  <si>
    <t>남궁영상</t>
    <phoneticPr fontId="2" type="noConversion"/>
  </si>
  <si>
    <t>남궁영임</t>
    <phoneticPr fontId="2" type="noConversion"/>
  </si>
  <si>
    <t>경기도 용인시 기흥구 보정로 30, 104동 1504호(보정동, 행원마을동아솔레시티아파트)</t>
    <phoneticPr fontId="2" type="noConversion"/>
  </si>
  <si>
    <t>남궁영희</t>
    <phoneticPr fontId="2" type="noConversion"/>
  </si>
  <si>
    <t>경기도 고양시 덕양구 통일로240번길 27-10(삼송동)</t>
    <phoneticPr fontId="2" type="noConversion"/>
  </si>
  <si>
    <t>남궁영석</t>
    <phoneticPr fontId="2" type="noConversion"/>
  </si>
  <si>
    <t>인천광역시 강화군 강화읍 궁골길11번길 6-9</t>
    <phoneticPr fontId="2" type="noConversion"/>
  </si>
  <si>
    <t>남궁영자</t>
    <phoneticPr fontId="2" type="noConversion"/>
  </si>
  <si>
    <t>남궁영욱</t>
    <phoneticPr fontId="2" type="noConversion"/>
  </si>
  <si>
    <t>서울특별시 송파구 오금로35길 17, 26동 1402호(오금동, 현대아파트)</t>
    <phoneticPr fontId="2" type="noConversion"/>
  </si>
  <si>
    <t xml:space="preserve">서울특별시 서초구 강남대로61길 23, 1902호(서초동, 현대성우주상복합아파트) </t>
    <phoneticPr fontId="2" type="noConversion"/>
  </si>
  <si>
    <t xml:space="preserve">서울특별시 강서구 마곡서로 133, 705동 1009호(마곡동, 마곡엠벨리7단지)                                                                                    </t>
    <phoneticPr fontId="2" type="noConversion"/>
  </si>
  <si>
    <t>서울특별시 양천구 목동중앙서로11길 49-5, 101동 701호(목동, 명지해드는터아파트)</t>
    <phoneticPr fontId="2" type="noConversion"/>
  </si>
  <si>
    <t xml:space="preserve"> </t>
    <phoneticPr fontId="2" type="noConversion"/>
  </si>
  <si>
    <t xml:space="preserve"> </t>
    <phoneticPr fontId="2" type="noConversion"/>
  </si>
  <si>
    <t>4485/19890</t>
    <phoneticPr fontId="2" type="noConversion"/>
  </si>
  <si>
    <t>3705/19890</t>
    <phoneticPr fontId="2" type="noConversion"/>
  </si>
  <si>
    <t>780/19890</t>
    <phoneticPr fontId="2" type="noConversion"/>
  </si>
  <si>
    <t>2275/19890</t>
    <phoneticPr fontId="2" type="noConversion"/>
  </si>
  <si>
    <t>663/19890</t>
    <phoneticPr fontId="2" type="noConversion"/>
  </si>
  <si>
    <t>대구광역시 수성구 천을로23길 21, 101동 707호
(매호동, 신매역우방쉘)</t>
    <phoneticPr fontId="2" type="noConversion"/>
  </si>
  <si>
    <t>서울특별시 성동구 아차산로9길 34, 
101동 408호(성수2가,금강아미움)</t>
    <phoneticPr fontId="2" type="noConversion"/>
  </si>
  <si>
    <t>미합중국 뉴욕주 11364 베이사이드67번가 비호 220-25</t>
    <phoneticPr fontId="2" type="noConversion"/>
  </si>
  <si>
    <t>경기도 부천시 원미구 장말로 136, 1901동 1801호(상동, 꿈동산)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</si>
</sst>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0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_ "/>
    <numFmt numFmtId="178" formatCode="#,##0_ ;[Red]\-#,##0\ "/>
    <numFmt numFmtId="179" formatCode="#,##0_);[Red]\(#,##0\)"/>
    <numFmt numFmtId="180" formatCode="#,##0.0_ "/>
    <numFmt numFmtId="181" formatCode="#,##0.00_ "/>
    <numFmt numFmtId="182" formatCode="_ * #,##0.00_ ;_ * \-#,##0.00_ ;_ * &quot;-&quot;??_ ;_ @_ "/>
    <numFmt numFmtId="183" formatCode="&quot;$&quot;#,##0_);[Red]\(&quot;$&quot;#,##0\)"/>
    <numFmt numFmtId="184" formatCode="_(&quot;$&quot;* #,##0.00_);_(&quot;$&quot;* \(#,##0.00\);_(&quot;$&quot;* &quot;-&quot;??_);_(@_)"/>
    <numFmt numFmtId="185" formatCode="0.00&quot; ㎠&quot;"/>
    <numFmt numFmtId="186" formatCode="#,##0.0&quot; &quot;"/>
    <numFmt numFmtId="187" formatCode="\ #,##0&quot;%&quot;"/>
    <numFmt numFmtId="188" formatCode="_-[$€-2]* #,##0.00_-;\-[$€-2]* #,##0.00_-;_-[$€-2]* &quot;-&quot;??_-"/>
    <numFmt numFmtId="189" formatCode="_-* #,##0_-;&quot;₩&quot;\!\-* #,##0_-;_-* &quot;-&quot;_-;_-@_-"/>
    <numFmt numFmtId="190" formatCode="#,##0.0000_);\(#,##0.0000\)"/>
    <numFmt numFmtId="191" formatCode="#,##0&quot; &quot;"/>
    <numFmt numFmtId="192" formatCode="&quot; &quot;#,##0.0"/>
    <numFmt numFmtId="193" formatCode="#."/>
    <numFmt numFmtId="194" formatCode="#,##0.0"/>
    <numFmt numFmtId="195" formatCode="0.00_ ;[Red]\-0.00\ "/>
    <numFmt numFmtId="196" formatCode="\ 0.00"/>
    <numFmt numFmtId="197" formatCode="#,##0;&quot;-&quot;#,##0"/>
    <numFmt numFmtId="198" formatCode="&quot;₩&quot;#,##0;&quot;₩&quot;\-#,##0"/>
    <numFmt numFmtId="199" formatCode="#,##0.00;&quot;-&quot;#,##0.00"/>
    <numFmt numFmtId="200" formatCode="General_)"/>
    <numFmt numFmtId="201" formatCode="0.0_)"/>
    <numFmt numFmtId="202" formatCode="mm&quot;월&quot;\ dd&quot;일&quot;"/>
    <numFmt numFmtId="203" formatCode="#,##0.0_);[Red]\(#,##0.0\)"/>
  </numFmts>
  <fonts count="73">
    <font>
      <sz val="10"/>
      <color theme="1"/>
      <name val="새굴림"/>
      <family val="2"/>
      <charset val="129"/>
    </font>
    <font>
      <sz val="10"/>
      <color theme="1"/>
      <name val="새굴림"/>
      <family val="2"/>
      <charset val="129"/>
    </font>
    <font>
      <sz val="8"/>
      <name val="새굴림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2"/>
      <name val="바탕체"/>
      <family val="1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7"/>
      <name val="돋움"/>
      <family val="3"/>
      <charset val="129"/>
    </font>
    <font>
      <b/>
      <sz val="24"/>
      <name val="돋움"/>
      <family val="3"/>
      <charset val="129"/>
    </font>
    <font>
      <sz val="8"/>
      <name val="Arial"/>
      <family val="2"/>
    </font>
    <font>
      <b/>
      <sz val="10"/>
      <color indexed="12"/>
      <name val="굴림"/>
      <family val="3"/>
      <charset val="129"/>
    </font>
    <font>
      <b/>
      <sz val="11"/>
      <name val="돋움"/>
      <family val="3"/>
      <charset val="129"/>
    </font>
    <font>
      <sz val="10"/>
      <name val="Arial"/>
      <family val="2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2"/>
      <name val="Arial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굴림체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"/>
      <color indexed="35"/>
      <name val="Courier"/>
      <family val="3"/>
    </font>
    <font>
      <sz val="8"/>
      <color theme="0"/>
      <name val="돋움"/>
      <family val="3"/>
      <charset val="129"/>
    </font>
    <font>
      <b/>
      <sz val="8"/>
      <color theme="0"/>
      <name val="돋움"/>
      <family val="3"/>
      <charset val="129"/>
    </font>
    <font>
      <sz val="11"/>
      <name val="휴먼세명조"/>
      <family val="3"/>
      <charset val="129"/>
    </font>
    <font>
      <sz val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0"/>
      <name val="Helv"/>
      <family val="2"/>
    </font>
    <font>
      <sz val="10"/>
      <name val="돋움체"/>
      <family val="3"/>
      <charset val="129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8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sz val="9"/>
      <name val="돋움"/>
      <family val="3"/>
      <charset val="129"/>
    </font>
    <font>
      <b/>
      <sz val="8"/>
      <color rgb="FFFF0000"/>
      <name val="돋움"/>
      <family val="3"/>
      <charset val="129"/>
    </font>
    <font>
      <b/>
      <sz val="8"/>
      <name val="새굴림"/>
      <family val="1"/>
      <charset val="129"/>
    </font>
    <font>
      <sz val="8"/>
      <name val="맑은 고딕"/>
      <family val="3"/>
      <charset val="129"/>
    </font>
    <font>
      <b/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8"/>
      <color indexed="12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6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96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0" borderId="0"/>
    <xf numFmtId="0" fontId="6" fillId="0" borderId="0"/>
    <xf numFmtId="41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6" fillId="0" borderId="0"/>
    <xf numFmtId="0" fontId="6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0"/>
    <xf numFmtId="0" fontId="18" fillId="0" borderId="0"/>
    <xf numFmtId="0" fontId="3" fillId="0" borderId="0">
      <protection locked="0"/>
    </xf>
    <xf numFmtId="38" fontId="17" fillId="0" borderId="0" applyFont="0" applyFill="0" applyBorder="0" applyAlignment="0" applyProtection="0"/>
    <xf numFmtId="0" fontId="3" fillId="0" borderId="0"/>
    <xf numFmtId="182" fontId="17" fillId="0" borderId="0" applyFont="0" applyFill="0" applyBorder="0" applyAlignment="0" applyProtection="0"/>
    <xf numFmtId="0" fontId="3" fillId="0" borderId="0">
      <protection locked="0"/>
    </xf>
    <xf numFmtId="183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20" fillId="0" borderId="0"/>
    <xf numFmtId="185" fontId="21" fillId="0" borderId="0">
      <protection locked="0"/>
    </xf>
    <xf numFmtId="186" fontId="3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20" fillId="0" borderId="0"/>
    <xf numFmtId="188" fontId="22" fillId="0" borderId="0" applyFont="0" applyFill="0" applyBorder="0" applyAlignment="0" applyProtection="0"/>
    <xf numFmtId="185" fontId="21" fillId="0" borderId="0">
      <protection locked="0"/>
    </xf>
    <xf numFmtId="38" fontId="14" fillId="4" borderId="0" applyNumberFormat="0" applyBorder="0" applyAlignment="0" applyProtection="0"/>
    <xf numFmtId="0" fontId="23" fillId="0" borderId="36" applyNumberFormat="0" applyAlignment="0" applyProtection="0">
      <alignment horizontal="left" vertical="center"/>
    </xf>
    <xf numFmtId="0" fontId="23" fillId="0" borderId="5">
      <alignment horizontal="left" vertical="center"/>
    </xf>
    <xf numFmtId="185" fontId="21" fillId="0" borderId="0">
      <protection locked="0"/>
    </xf>
    <xf numFmtId="185" fontId="21" fillId="0" borderId="0">
      <protection locked="0"/>
    </xf>
    <xf numFmtId="10" fontId="14" fillId="6" borderId="2" applyNumberFormat="0" applyBorder="0" applyAlignment="0" applyProtection="0"/>
    <xf numFmtId="189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" fillId="0" borderId="0"/>
    <xf numFmtId="0" fontId="6" fillId="0" borderId="0"/>
    <xf numFmtId="0" fontId="17" fillId="0" borderId="0"/>
    <xf numFmtId="0" fontId="3" fillId="0" borderId="0">
      <protection locked="0"/>
    </xf>
    <xf numFmtId="10" fontId="17" fillId="0" borderId="0" applyFont="0" applyFill="0" applyBorder="0" applyAlignment="0" applyProtection="0"/>
    <xf numFmtId="190" fontId="6" fillId="0" borderId="0">
      <protection locked="0"/>
    </xf>
    <xf numFmtId="0" fontId="17" fillId="0" borderId="0"/>
    <xf numFmtId="0" fontId="24" fillId="0" borderId="0" applyFill="0" applyBorder="0" applyProtection="0">
      <alignment horizontal="centerContinuous" vertical="center"/>
    </xf>
    <xf numFmtId="0" fontId="25" fillId="5" borderId="0" applyFill="0" applyBorder="0" applyProtection="0">
      <alignment horizontal="center" vertical="center"/>
    </xf>
    <xf numFmtId="185" fontId="21" fillId="0" borderId="37">
      <protection locked="0"/>
    </xf>
    <xf numFmtId="191" fontId="3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3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9" fontId="22" fillId="5" borderId="0" applyFill="0" applyBorder="0" applyProtection="0">
      <alignment horizontal="right"/>
    </xf>
    <xf numFmtId="10" fontId="22" fillId="0" borderId="0" applyFill="0" applyBorder="0" applyProtection="0">
      <alignment horizontal="right"/>
    </xf>
    <xf numFmtId="0" fontId="31" fillId="0" borderId="0"/>
    <xf numFmtId="0" fontId="3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" fontId="28" fillId="0" borderId="0">
      <protection locked="0"/>
    </xf>
    <xf numFmtId="0" fontId="3" fillId="0" borderId="0">
      <protection locked="0"/>
    </xf>
    <xf numFmtId="193" fontId="33" fillId="0" borderId="0">
      <protection locked="0"/>
    </xf>
    <xf numFmtId="194" fontId="6" fillId="5" borderId="0" applyFill="0" applyBorder="0" applyProtection="0">
      <alignment horizontal="right"/>
    </xf>
    <xf numFmtId="193" fontId="33" fillId="0" borderId="0">
      <protection locked="0"/>
    </xf>
    <xf numFmtId="0" fontId="3" fillId="0" borderId="0">
      <protection locked="0"/>
    </xf>
    <xf numFmtId="0" fontId="28" fillId="0" borderId="1">
      <protection locked="0"/>
    </xf>
    <xf numFmtId="0" fontId="3" fillId="0" borderId="0">
      <protection locked="0"/>
    </xf>
    <xf numFmtId="0" fontId="3" fillId="0" borderId="0">
      <protection locked="0"/>
    </xf>
    <xf numFmtId="0" fontId="36" fillId="0" borderId="0"/>
    <xf numFmtId="41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3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58" fillId="0" borderId="0"/>
    <xf numFmtId="181" fontId="3" fillId="0" borderId="0">
      <protection locked="0"/>
    </xf>
    <xf numFmtId="198" fontId="6" fillId="0" borderId="0"/>
    <xf numFmtId="3" fontId="17" fillId="0" borderId="0" applyFont="0" applyFill="0" applyBorder="0" applyAlignment="0" applyProtection="0"/>
    <xf numFmtId="181" fontId="3" fillId="0" borderId="0">
      <protection locked="0"/>
    </xf>
    <xf numFmtId="0" fontId="17" fillId="0" borderId="0" applyFont="0" applyFill="0" applyBorder="0" applyAlignment="0" applyProtection="0"/>
    <xf numFmtId="196" fontId="3" fillId="0" borderId="0" applyFont="0" applyFill="0" applyBorder="0" applyAlignment="0" applyProtection="0"/>
    <xf numFmtId="197" fontId="6" fillId="0" borderId="0"/>
    <xf numFmtId="0" fontId="17" fillId="0" borderId="0" applyFont="0" applyFill="0" applyBorder="0" applyAlignment="0" applyProtection="0"/>
    <xf numFmtId="199" fontId="6" fillId="0" borderId="0"/>
    <xf numFmtId="188" fontId="59" fillId="0" borderId="0" applyFon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60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60" fillId="0" borderId="0">
      <protection locked="0"/>
    </xf>
    <xf numFmtId="2" fontId="17" fillId="0" borderId="0" applyFont="0" applyFill="0" applyBorder="0" applyAlignment="0" applyProtection="0"/>
    <xf numFmtId="38" fontId="14" fillId="5" borderId="0" applyNumberFormat="0" applyBorder="0" applyAlignment="0" applyProtection="0"/>
    <xf numFmtId="0" fontId="61" fillId="0" borderId="0">
      <alignment horizontal="left"/>
    </xf>
    <xf numFmtId="0" fontId="6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81" fontId="3" fillId="0" borderId="0">
      <protection locked="0"/>
    </xf>
    <xf numFmtId="181" fontId="3" fillId="0" borderId="0">
      <protection locked="0"/>
    </xf>
    <xf numFmtId="10" fontId="14" fillId="5" borderId="2" applyNumberFormat="0" applyBorder="0" applyAlignment="0" applyProtection="0"/>
    <xf numFmtId="200" fontId="63" fillId="0" borderId="0">
      <alignment horizontal="left"/>
    </xf>
    <xf numFmtId="0" fontId="64" fillId="0" borderId="47"/>
    <xf numFmtId="41" fontId="3" fillId="0" borderId="0"/>
    <xf numFmtId="181" fontId="3" fillId="0" borderId="0">
      <protection locked="0"/>
    </xf>
    <xf numFmtId="0" fontId="64" fillId="0" borderId="0"/>
    <xf numFmtId="201" fontId="65" fillId="0" borderId="0">
      <alignment horizontal="center"/>
    </xf>
    <xf numFmtId="0" fontId="17" fillId="0" borderId="1" applyNumberFormat="0" applyFont="0" applyFill="0" applyAlignment="0" applyProtection="0"/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6" borderId="48" applyNumberFormat="0" applyAlignment="0" applyProtection="0">
      <alignment vertical="center"/>
    </xf>
    <xf numFmtId="2" fontId="5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2" fillId="9" borderId="0" applyNumberFormat="0" applyBorder="0" applyAlignment="0" applyProtection="0">
      <alignment vertical="center"/>
    </xf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" fillId="27" borderId="49" applyNumberFormat="0" applyFont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29" borderId="50" applyNumberFormat="0" applyAlignment="0" applyProtection="0">
      <alignment vertical="center"/>
    </xf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0" borderId="51" applyNumberFormat="0" applyFill="0" applyAlignment="0" applyProtection="0">
      <alignment vertical="center"/>
    </xf>
    <xf numFmtId="0" fontId="47" fillId="0" borderId="52" applyNumberFormat="0" applyFill="0" applyAlignment="0" applyProtection="0">
      <alignment vertical="center"/>
    </xf>
    <xf numFmtId="0" fontId="48" fillId="13" borderId="48" applyNumberFormat="0" applyAlignment="0" applyProtection="0">
      <alignment vertical="center"/>
    </xf>
    <xf numFmtId="4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50" fillId="0" borderId="53" applyNumberFormat="0" applyFill="0" applyAlignment="0" applyProtection="0">
      <alignment vertical="center"/>
    </xf>
    <xf numFmtId="0" fontId="51" fillId="0" borderId="54" applyNumberFormat="0" applyFill="0" applyAlignment="0" applyProtection="0">
      <alignment vertical="center"/>
    </xf>
    <xf numFmtId="0" fontId="52" fillId="0" borderId="55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6" fillId="0" borderId="0"/>
    <xf numFmtId="0" fontId="54" fillId="26" borderId="56" applyNumberFormat="0" applyAlignment="0" applyProtection="0">
      <alignment vertical="center"/>
    </xf>
    <xf numFmtId="10" fontId="55" fillId="0" borderId="0" applyFont="0" applyFill="0" applyBorder="0" applyAlignment="0" applyProtection="0"/>
    <xf numFmtId="0" fontId="55" fillId="0" borderId="1" applyNumberFormat="0" applyFont="0" applyFill="0" applyAlignment="0" applyProtection="0"/>
    <xf numFmtId="41" fontId="6" fillId="0" borderId="0" applyFont="0" applyFill="0" applyBorder="0" applyAlignment="0" applyProtection="0"/>
    <xf numFmtId="198" fontId="55" fillId="0" borderId="0" applyFont="0" applyFill="0" applyBorder="0" applyAlignment="0" applyProtection="0"/>
  </cellStyleXfs>
  <cellXfs count="327">
    <xf numFmtId="0" fontId="0" fillId="0" borderId="0" xfId="0">
      <alignment vertical="center"/>
    </xf>
    <xf numFmtId="0" fontId="7" fillId="0" borderId="0" xfId="3" applyFont="1" applyBorder="1" applyAlignment="1">
      <alignment horizontal="right"/>
    </xf>
    <xf numFmtId="49" fontId="8" fillId="3" borderId="0" xfId="0" applyNumberFormat="1" applyFont="1" applyFill="1" applyBorder="1" applyAlignment="1">
      <alignment vertical="center"/>
    </xf>
    <xf numFmtId="0" fontId="9" fillId="3" borderId="0" xfId="3" applyFont="1" applyFill="1" applyAlignment="1">
      <alignment vertical="center"/>
    </xf>
    <xf numFmtId="0" fontId="0" fillId="0" borderId="0" xfId="0" applyAlignment="1"/>
    <xf numFmtId="49" fontId="9" fillId="0" borderId="0" xfId="5" applyNumberFormat="1" applyFont="1" applyBorder="1" applyAlignment="1">
      <alignment vertical="center"/>
    </xf>
    <xf numFmtId="0" fontId="4" fillId="0" borderId="0" xfId="3" applyFont="1" applyAlignment="1">
      <alignment horizontal="center" vertical="center"/>
    </xf>
    <xf numFmtId="179" fontId="4" fillId="0" borderId="0" xfId="3" applyNumberFormat="1" applyFont="1" applyAlignment="1">
      <alignment horizontal="right" vertical="center"/>
    </xf>
    <xf numFmtId="0" fontId="4" fillId="0" borderId="0" xfId="3" applyFont="1" applyFill="1" applyAlignment="1">
      <alignment horizontal="center" vertical="center"/>
    </xf>
    <xf numFmtId="0" fontId="4" fillId="0" borderId="0" xfId="3" applyFont="1" applyAlignment="1">
      <alignment horizontal="center"/>
    </xf>
    <xf numFmtId="179" fontId="4" fillId="0" borderId="0" xfId="3" applyNumberFormat="1" applyFont="1" applyAlignment="1">
      <alignment horizontal="right"/>
    </xf>
    <xf numFmtId="0" fontId="4" fillId="0" borderId="0" xfId="3" applyFont="1" applyFill="1" applyAlignment="1">
      <alignment horizontal="center" wrapText="1"/>
    </xf>
    <xf numFmtId="0" fontId="4" fillId="0" borderId="0" xfId="3" applyFont="1" applyAlignment="1">
      <alignment wrapText="1"/>
    </xf>
    <xf numFmtId="0" fontId="4" fillId="0" borderId="0" xfId="3" applyFont="1"/>
    <xf numFmtId="0" fontId="4" fillId="0" borderId="0" xfId="3" applyFont="1" applyFill="1" applyAlignment="1">
      <alignment horizontal="center"/>
    </xf>
    <xf numFmtId="0" fontId="5" fillId="0" borderId="0" xfId="3" applyFont="1" applyAlignment="1">
      <alignment horizontal="center"/>
    </xf>
    <xf numFmtId="179" fontId="5" fillId="0" borderId="0" xfId="3" applyNumberFormat="1" applyFont="1" applyAlignment="1">
      <alignment horizontal="right"/>
    </xf>
    <xf numFmtId="0" fontId="5" fillId="0" borderId="0" xfId="3" applyFont="1" applyFill="1" applyAlignment="1">
      <alignment horizontal="center"/>
    </xf>
    <xf numFmtId="0" fontId="5" fillId="0" borderId="0" xfId="3" applyFont="1" applyAlignment="1">
      <alignment wrapText="1"/>
    </xf>
    <xf numFmtId="0" fontId="5" fillId="0" borderId="0" xfId="3" applyFont="1"/>
    <xf numFmtId="0" fontId="12" fillId="0" borderId="0" xfId="3" applyFont="1" applyAlignment="1">
      <alignment horizontal="center"/>
    </xf>
    <xf numFmtId="0" fontId="12" fillId="0" borderId="0" xfId="3" applyFont="1" applyFill="1" applyAlignment="1">
      <alignment horizontal="center"/>
    </xf>
    <xf numFmtId="0" fontId="12" fillId="0" borderId="0" xfId="3" applyFont="1" applyAlignment="1">
      <alignment wrapText="1"/>
    </xf>
    <xf numFmtId="0" fontId="12" fillId="0" borderId="0" xfId="3" applyFont="1"/>
    <xf numFmtId="0" fontId="34" fillId="0" borderId="0" xfId="3" applyFont="1" applyBorder="1" applyAlignment="1">
      <alignment horizontal="right"/>
    </xf>
    <xf numFmtId="0" fontId="2" fillId="0" borderId="0" xfId="0" applyFont="1" applyAlignment="1"/>
    <xf numFmtId="178" fontId="9" fillId="0" borderId="31" xfId="7" applyNumberFormat="1" applyFont="1" applyBorder="1" applyAlignment="1">
      <alignment vertical="center"/>
    </xf>
    <xf numFmtId="178" fontId="9" fillId="0" borderId="32" xfId="7" applyNumberFormat="1" applyFont="1" applyBorder="1" applyAlignment="1">
      <alignment vertical="center"/>
    </xf>
    <xf numFmtId="178" fontId="9" fillId="0" borderId="11" xfId="7" applyNumberFormat="1" applyFont="1" applyBorder="1" applyAlignment="1">
      <alignment vertical="center"/>
    </xf>
    <xf numFmtId="178" fontId="9" fillId="0" borderId="31" xfId="4" applyNumberFormat="1" applyFont="1" applyBorder="1" applyAlignment="1">
      <alignment vertical="center"/>
    </xf>
    <xf numFmtId="178" fontId="9" fillId="0" borderId="20" xfId="7" applyNumberFormat="1" applyFont="1" applyBorder="1" applyAlignment="1">
      <alignment vertical="center"/>
    </xf>
    <xf numFmtId="178" fontId="9" fillId="0" borderId="33" xfId="7" applyNumberFormat="1" applyFont="1" applyBorder="1" applyAlignment="1">
      <alignment horizontal="center" vertical="center"/>
    </xf>
    <xf numFmtId="178" fontId="9" fillId="0" borderId="14" xfId="7" applyNumberFormat="1" applyFont="1" applyBorder="1" applyAlignment="1">
      <alignment vertical="center"/>
    </xf>
    <xf numFmtId="0" fontId="9" fillId="0" borderId="0" xfId="0" applyFont="1" applyAlignment="1"/>
    <xf numFmtId="178" fontId="9" fillId="0" borderId="39" xfId="7" applyNumberFormat="1" applyFont="1" applyBorder="1" applyAlignment="1">
      <alignment vertical="center"/>
    </xf>
    <xf numFmtId="178" fontId="9" fillId="0" borderId="40" xfId="7" applyNumberFormat="1" applyFont="1" applyBorder="1" applyAlignment="1">
      <alignment vertical="center"/>
    </xf>
    <xf numFmtId="178" fontId="9" fillId="0" borderId="41" xfId="7" applyNumberFormat="1" applyFont="1" applyBorder="1" applyAlignment="1">
      <alignment vertical="center"/>
    </xf>
    <xf numFmtId="178" fontId="9" fillId="0" borderId="42" xfId="4" applyNumberFormat="1" applyFont="1" applyBorder="1" applyAlignment="1">
      <alignment vertical="center"/>
    </xf>
    <xf numFmtId="178" fontId="9" fillId="0" borderId="33" xfId="4" applyNumberFormat="1" applyFont="1" applyBorder="1" applyAlignment="1">
      <alignment vertical="center"/>
    </xf>
    <xf numFmtId="178" fontId="9" fillId="0" borderId="34" xfId="7" applyNumberFormat="1" applyFont="1" applyBorder="1" applyAlignment="1">
      <alignment vertical="center"/>
    </xf>
    <xf numFmtId="178" fontId="9" fillId="0" borderId="16" xfId="7" applyNumberFormat="1" applyFont="1" applyBorder="1" applyAlignment="1">
      <alignment vertical="center"/>
    </xf>
    <xf numFmtId="178" fontId="9" fillId="0" borderId="35" xfId="7" applyNumberFormat="1" applyFont="1" applyBorder="1" applyAlignment="1">
      <alignment vertical="center"/>
    </xf>
    <xf numFmtId="178" fontId="9" fillId="0" borderId="15" xfId="7" applyNumberFormat="1" applyFont="1" applyBorder="1" applyAlignment="1">
      <alignment horizontal="center" vertical="center"/>
    </xf>
    <xf numFmtId="0" fontId="9" fillId="0" borderId="18" xfId="7" applyFont="1" applyBorder="1" applyAlignment="1">
      <alignment horizontal="center" vertical="center"/>
    </xf>
    <xf numFmtId="0" fontId="4" fillId="0" borderId="0" xfId="0" applyFont="1" applyAlignment="1"/>
    <xf numFmtId="178" fontId="4" fillId="0" borderId="16" xfId="7" applyNumberFormat="1" applyFont="1" applyBorder="1" applyAlignment="1">
      <alignment vertical="center"/>
    </xf>
    <xf numFmtId="178" fontId="4" fillId="0" borderId="44" xfId="4" applyNumberFormat="1" applyFont="1" applyBorder="1" applyAlignment="1">
      <alignment vertical="center"/>
    </xf>
    <xf numFmtId="178" fontId="4" fillId="0" borderId="31" xfId="4" applyNumberFormat="1" applyFont="1" applyBorder="1" applyAlignment="1">
      <alignment vertical="center"/>
    </xf>
    <xf numFmtId="178" fontId="4" fillId="0" borderId="11" xfId="7" applyNumberFormat="1" applyFont="1" applyBorder="1" applyAlignment="1">
      <alignment vertical="center"/>
    </xf>
    <xf numFmtId="178" fontId="4" fillId="0" borderId="20" xfId="7" applyNumberFormat="1" applyFont="1" applyBorder="1" applyAlignment="1">
      <alignment vertical="center"/>
    </xf>
    <xf numFmtId="178" fontId="4" fillId="0" borderId="19" xfId="7" applyNumberFormat="1" applyFont="1" applyBorder="1" applyAlignment="1">
      <alignment horizontal="center" vertical="center"/>
    </xf>
    <xf numFmtId="178" fontId="4" fillId="0" borderId="10" xfId="7" applyNumberFormat="1" applyFont="1" applyBorder="1" applyAlignment="1">
      <alignment vertical="center"/>
    </xf>
    <xf numFmtId="0" fontId="37" fillId="0" borderId="2" xfId="578" applyFont="1" applyBorder="1" applyAlignment="1">
      <alignment horizontal="distributed" vertical="center"/>
    </xf>
    <xf numFmtId="0" fontId="4" fillId="0" borderId="2" xfId="0" applyFont="1" applyBorder="1" applyAlignment="1">
      <alignment horizontal="center" vertical="center"/>
    </xf>
    <xf numFmtId="178" fontId="4" fillId="0" borderId="2" xfId="7" applyNumberFormat="1" applyFont="1" applyBorder="1" applyAlignment="1">
      <alignment vertical="center"/>
    </xf>
    <xf numFmtId="178" fontId="4" fillId="0" borderId="43" xfId="4" applyNumberFormat="1" applyFont="1" applyBorder="1" applyAlignment="1">
      <alignment vertical="center"/>
    </xf>
    <xf numFmtId="0" fontId="37" fillId="0" borderId="2" xfId="578" applyFont="1" applyBorder="1" applyAlignment="1">
      <alignment horizontal="distributed" vertical="center" wrapText="1"/>
    </xf>
    <xf numFmtId="195" fontId="37" fillId="0" borderId="2" xfId="578" applyNumberFormat="1" applyFont="1" applyBorder="1" applyAlignment="1">
      <alignment horizontal="right" vertical="center"/>
    </xf>
    <xf numFmtId="0" fontId="37" fillId="0" borderId="2" xfId="578" applyFont="1" applyBorder="1" applyAlignment="1">
      <alignment horizontal="center" vertical="center"/>
    </xf>
    <xf numFmtId="178" fontId="4" fillId="0" borderId="13" xfId="7" applyNumberFormat="1" applyFont="1" applyBorder="1" applyAlignment="1">
      <alignment vertical="center"/>
    </xf>
    <xf numFmtId="178" fontId="4" fillId="0" borderId="17" xfId="4" applyNumberFormat="1" applyFont="1" applyBorder="1" applyAlignment="1">
      <alignment vertical="center"/>
    </xf>
    <xf numFmtId="0" fontId="9" fillId="7" borderId="2" xfId="6" applyNumberFormat="1" applyFont="1" applyFill="1" applyBorder="1" applyAlignment="1" applyProtection="1">
      <alignment horizontal="center" vertical="center" shrinkToFit="1"/>
      <protection locked="0"/>
    </xf>
    <xf numFmtId="181" fontId="9" fillId="7" borderId="2" xfId="5" applyNumberFormat="1" applyFont="1" applyFill="1" applyBorder="1" applyAlignment="1">
      <alignment horizontal="right" vertical="center" shrinkToFit="1"/>
    </xf>
    <xf numFmtId="180" fontId="9" fillId="7" borderId="2" xfId="5" applyNumberFormat="1" applyFont="1" applyFill="1" applyBorder="1" applyAlignment="1">
      <alignment horizontal="center" vertical="center" shrinkToFit="1"/>
    </xf>
    <xf numFmtId="0" fontId="9" fillId="7" borderId="2" xfId="5" applyFont="1" applyFill="1" applyBorder="1" applyAlignment="1">
      <alignment horizontal="left" vertical="center" shrinkToFit="1"/>
    </xf>
    <xf numFmtId="0" fontId="9" fillId="2" borderId="0" xfId="3" applyFont="1" applyFill="1" applyBorder="1" applyAlignment="1">
      <alignment horizontal="center" vertical="center"/>
    </xf>
    <xf numFmtId="0" fontId="4" fillId="5" borderId="0" xfId="3" applyFont="1" applyFill="1" applyBorder="1" applyAlignment="1">
      <alignment horizontal="center" vertical="center" shrinkToFit="1"/>
    </xf>
    <xf numFmtId="0" fontId="4" fillId="7" borderId="0" xfId="3" applyFont="1" applyFill="1" applyBorder="1" applyAlignment="1">
      <alignment horizontal="center" vertical="center" shrinkToFit="1"/>
    </xf>
    <xf numFmtId="0" fontId="4" fillId="0" borderId="0" xfId="3" applyFont="1" applyBorder="1" applyAlignment="1">
      <alignment horizontal="center" vertical="center" wrapText="1"/>
    </xf>
    <xf numFmtId="177" fontId="4" fillId="7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8" fillId="0" borderId="0" xfId="5" applyNumberFormat="1" applyFont="1" applyFill="1" applyBorder="1" applyAlignment="1">
      <alignment vertical="center"/>
    </xf>
    <xf numFmtId="0" fontId="13" fillId="0" borderId="0" xfId="5" applyFont="1" applyFill="1" applyBorder="1" applyAlignment="1">
      <alignment horizontal="center" vertical="center" shrinkToFit="1"/>
    </xf>
    <xf numFmtId="179" fontId="4" fillId="0" borderId="0" xfId="3" applyNumberFormat="1" applyFont="1" applyAlignment="1">
      <alignment horizontal="center" vertical="center"/>
    </xf>
    <xf numFmtId="0" fontId="9" fillId="0" borderId="2" xfId="5" applyFont="1" applyFill="1" applyBorder="1" applyAlignment="1">
      <alignment horizontal="center" vertical="center" shrinkToFit="1"/>
    </xf>
    <xf numFmtId="178" fontId="9" fillId="5" borderId="2" xfId="3" applyNumberFormat="1" applyFont="1" applyFill="1" applyBorder="1" applyAlignment="1">
      <alignment horizontal="right" vertical="center"/>
    </xf>
    <xf numFmtId="0" fontId="9" fillId="5" borderId="2" xfId="3" applyFont="1" applyFill="1" applyBorder="1" applyAlignment="1">
      <alignment horizontal="left" vertical="center"/>
    </xf>
    <xf numFmtId="181" fontId="9" fillId="0" borderId="2" xfId="5" applyNumberFormat="1" applyFont="1" applyFill="1" applyBorder="1" applyAlignment="1">
      <alignment horizontal="right" vertical="center" shrinkToFit="1"/>
    </xf>
    <xf numFmtId="180" fontId="9" fillId="0" borderId="2" xfId="5" applyNumberFormat="1" applyFont="1" applyFill="1" applyBorder="1" applyAlignment="1">
      <alignment horizontal="center" vertical="center" shrinkToFit="1"/>
    </xf>
    <xf numFmtId="0" fontId="9" fillId="5" borderId="2" xfId="3" applyFont="1" applyFill="1" applyBorder="1" applyAlignment="1">
      <alignment horizontal="center" vertical="center" wrapText="1"/>
    </xf>
    <xf numFmtId="178" fontId="9" fillId="0" borderId="20" xfId="4" applyNumberFormat="1" applyFont="1" applyBorder="1" applyAlignment="1">
      <alignment vertical="center"/>
    </xf>
    <xf numFmtId="0" fontId="9" fillId="7" borderId="2" xfId="5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/>
    </xf>
    <xf numFmtId="0" fontId="4" fillId="0" borderId="2" xfId="5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8" fontId="4" fillId="0" borderId="33" xfId="7" applyNumberFormat="1" applyFont="1" applyBorder="1" applyAlignment="1">
      <alignment vertical="center"/>
    </xf>
    <xf numFmtId="178" fontId="4" fillId="0" borderId="45" xfId="7" applyNumberFormat="1" applyFont="1" applyBorder="1" applyAlignment="1">
      <alignment vertical="center"/>
    </xf>
    <xf numFmtId="0" fontId="4" fillId="7" borderId="2" xfId="0" applyFont="1" applyFill="1" applyBorder="1" applyAlignment="1">
      <alignment horizontal="center" vertical="center" shrinkToFit="1"/>
    </xf>
    <xf numFmtId="178" fontId="4" fillId="0" borderId="31" xfId="7" applyNumberFormat="1" applyFont="1" applyBorder="1" applyAlignment="1">
      <alignment vertical="center"/>
    </xf>
    <xf numFmtId="178" fontId="4" fillId="0" borderId="20" xfId="4" applyNumberFormat="1" applyFont="1" applyBorder="1" applyAlignment="1">
      <alignment vertical="center"/>
    </xf>
    <xf numFmtId="0" fontId="4" fillId="7" borderId="2" xfId="0" applyFont="1" applyFill="1" applyBorder="1" applyAlignment="1">
      <alignment horizontal="center" vertical="center" wrapText="1"/>
    </xf>
    <xf numFmtId="178" fontId="4" fillId="0" borderId="46" xfId="7" applyNumberFormat="1" applyFont="1" applyBorder="1" applyAlignment="1">
      <alignment vertical="center"/>
    </xf>
    <xf numFmtId="17" fontId="4" fillId="0" borderId="2" xfId="0" applyNumberFormat="1" applyFont="1" applyBorder="1" applyAlignment="1">
      <alignment horizontal="center" vertical="center"/>
    </xf>
    <xf numFmtId="179" fontId="4" fillId="0" borderId="0" xfId="3" applyNumberFormat="1" applyFont="1" applyAlignment="1">
      <alignment horizontal="center"/>
    </xf>
    <xf numFmtId="179" fontId="5" fillId="0" borderId="0" xfId="3" applyNumberFormat="1" applyFont="1" applyAlignment="1">
      <alignment horizontal="center"/>
    </xf>
    <xf numFmtId="0" fontId="4" fillId="5" borderId="43" xfId="3" applyFont="1" applyFill="1" applyBorder="1" applyAlignment="1">
      <alignment horizontal="center" vertical="center" shrinkToFit="1"/>
    </xf>
    <xf numFmtId="0" fontId="9" fillId="0" borderId="45" xfId="5" applyFont="1" applyBorder="1" applyAlignment="1">
      <alignment horizontal="center" vertical="center" shrinkToFit="1"/>
    </xf>
    <xf numFmtId="0" fontId="4" fillId="7" borderId="43" xfId="3" applyFont="1" applyFill="1" applyBorder="1" applyAlignment="1">
      <alignment horizontal="center" vertical="center" shrinkToFit="1"/>
    </xf>
    <xf numFmtId="0" fontId="4" fillId="0" borderId="45" xfId="5" applyFont="1" applyBorder="1" applyAlignment="1">
      <alignment horizontal="center" vertical="center" wrapText="1"/>
    </xf>
    <xf numFmtId="177" fontId="4" fillId="7" borderId="43" xfId="0" applyNumberFormat="1" applyFont="1" applyFill="1" applyBorder="1" applyAlignment="1">
      <alignment horizontal="center" vertical="center" wrapText="1"/>
    </xf>
    <xf numFmtId="0" fontId="4" fillId="0" borderId="43" xfId="3" applyFont="1" applyBorder="1" applyAlignment="1">
      <alignment horizontal="center" vertical="center" wrapText="1"/>
    </xf>
    <xf numFmtId="0" fontId="4" fillId="0" borderId="59" xfId="5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/>
    </xf>
    <xf numFmtId="0" fontId="37" fillId="0" borderId="60" xfId="578" applyFont="1" applyBorder="1" applyAlignment="1">
      <alignment horizontal="distributed" vertical="center"/>
    </xf>
    <xf numFmtId="0" fontId="37" fillId="0" borderId="60" xfId="578" applyFont="1" applyBorder="1" applyAlignment="1">
      <alignment horizontal="distributed" vertical="center" wrapText="1"/>
    </xf>
    <xf numFmtId="195" fontId="37" fillId="0" borderId="60" xfId="578" applyNumberFormat="1" applyFont="1" applyBorder="1" applyAlignment="1">
      <alignment horizontal="right" vertical="center"/>
    </xf>
    <xf numFmtId="195" fontId="37" fillId="0" borderId="60" xfId="578" applyNumberFormat="1" applyFont="1" applyBorder="1" applyAlignment="1">
      <alignment horizontal="center" vertical="center"/>
    </xf>
    <xf numFmtId="0" fontId="4" fillId="0" borderId="60" xfId="5" applyFont="1" applyBorder="1" applyAlignment="1">
      <alignment horizontal="center" vertical="center" wrapText="1"/>
    </xf>
    <xf numFmtId="0" fontId="4" fillId="0" borderId="61" xfId="3" applyFont="1" applyBorder="1" applyAlignment="1">
      <alignment horizontal="center" vertical="center" wrapText="1"/>
    </xf>
    <xf numFmtId="0" fontId="9" fillId="3" borderId="0" xfId="3" applyFont="1" applyFill="1" applyAlignment="1">
      <alignment horizontal="center" vertical="center"/>
    </xf>
    <xf numFmtId="0" fontId="13" fillId="3" borderId="0" xfId="3" applyFont="1" applyFill="1" applyAlignment="1">
      <alignment horizontal="center" vertical="center"/>
    </xf>
    <xf numFmtId="0" fontId="66" fillId="3" borderId="0" xfId="3" applyFont="1" applyFill="1" applyAlignment="1">
      <alignment horizontal="center" vertical="center"/>
    </xf>
    <xf numFmtId="0" fontId="8" fillId="3" borderId="0" xfId="3" applyFont="1" applyFill="1" applyAlignment="1">
      <alignment horizontal="center" vertical="center"/>
    </xf>
    <xf numFmtId="0" fontId="9" fillId="3" borderId="0" xfId="3" quotePrefix="1" applyFont="1" applyFill="1" applyAlignment="1">
      <alignment horizontal="center" vertical="center"/>
    </xf>
    <xf numFmtId="178" fontId="9" fillId="7" borderId="2" xfId="5" applyNumberFormat="1" applyFont="1" applyFill="1" applyBorder="1" applyAlignment="1">
      <alignment horizontal="distributed" vertical="center" shrinkToFit="1"/>
    </xf>
    <xf numFmtId="0" fontId="4" fillId="0" borderId="18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68" fillId="0" borderId="18" xfId="0" applyFont="1" applyBorder="1" applyAlignment="1">
      <alignment vertical="center"/>
    </xf>
    <xf numFmtId="0" fontId="37" fillId="0" borderId="2" xfId="578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6" fillId="0" borderId="18" xfId="7" applyFont="1" applyFill="1" applyBorder="1" applyAlignment="1">
      <alignment vertical="center"/>
    </xf>
    <xf numFmtId="0" fontId="9" fillId="0" borderId="18" xfId="7" applyFont="1" applyBorder="1" applyAlignment="1">
      <alignment horizontal="right" vertical="center"/>
    </xf>
    <xf numFmtId="178" fontId="9" fillId="7" borderId="2" xfId="5" applyNumberFormat="1" applyFont="1" applyFill="1" applyBorder="1" applyAlignment="1">
      <alignment horizontal="distributed" vertical="center" wrapText="1" shrinkToFit="1"/>
    </xf>
    <xf numFmtId="0" fontId="9" fillId="7" borderId="2" xfId="6" quotePrefix="1" applyNumberFormat="1" applyFont="1" applyFill="1" applyBorder="1" applyAlignment="1" applyProtection="1">
      <alignment horizontal="center" vertical="center" shrinkToFit="1"/>
      <protection locked="0"/>
    </xf>
    <xf numFmtId="0" fontId="9" fillId="7" borderId="2" xfId="6" applyNumberFormat="1" applyFont="1" applyFill="1" applyBorder="1" applyAlignment="1" applyProtection="1">
      <alignment horizontal="center" vertical="center" wrapText="1" shrinkToFit="1"/>
      <protection locked="0"/>
    </xf>
    <xf numFmtId="0" fontId="35" fillId="0" borderId="2" xfId="3" applyFont="1" applyFill="1" applyBorder="1" applyAlignment="1">
      <alignment vertical="center"/>
    </xf>
    <xf numFmtId="0" fontId="4" fillId="7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 wrapText="1" shrinkToFit="1"/>
    </xf>
    <xf numFmtId="0" fontId="5" fillId="7" borderId="38" xfId="0" applyFont="1" applyFill="1" applyBorder="1" applyAlignment="1">
      <alignment vertical="center" wrapText="1"/>
    </xf>
    <xf numFmtId="0" fontId="4" fillId="0" borderId="60" xfId="0" applyFont="1" applyFill="1" applyBorder="1" applyAlignment="1">
      <alignment vertical="center" wrapText="1"/>
    </xf>
    <xf numFmtId="0" fontId="67" fillId="0" borderId="43" xfId="3" applyFont="1" applyBorder="1" applyAlignment="1">
      <alignment horizontal="center" vertical="center" wrapText="1"/>
    </xf>
    <xf numFmtId="178" fontId="9" fillId="0" borderId="33" xfId="7" applyNumberFormat="1" applyFont="1" applyBorder="1" applyAlignment="1">
      <alignment vertical="center"/>
    </xf>
    <xf numFmtId="178" fontId="9" fillId="0" borderId="44" xfId="4" applyNumberFormat="1" applyFont="1" applyBorder="1" applyAlignment="1">
      <alignment vertical="center"/>
    </xf>
    <xf numFmtId="178" fontId="9" fillId="0" borderId="19" xfId="7" applyNumberFormat="1" applyFont="1" applyBorder="1" applyAlignment="1">
      <alignment horizontal="center" vertical="center"/>
    </xf>
    <xf numFmtId="178" fontId="9" fillId="0" borderId="10" xfId="7" applyNumberFormat="1" applyFont="1" applyBorder="1" applyAlignment="1">
      <alignment vertical="center"/>
    </xf>
    <xf numFmtId="0" fontId="9" fillId="0" borderId="45" xfId="5" applyFont="1" applyFill="1" applyBorder="1" applyAlignment="1">
      <alignment horizontal="center" vertical="center" shrinkToFit="1"/>
    </xf>
    <xf numFmtId="0" fontId="9" fillId="0" borderId="2" xfId="6" applyNumberFormat="1" applyFont="1" applyFill="1" applyBorder="1" applyAlignment="1" applyProtection="1">
      <alignment horizontal="center" vertical="center" shrinkToFit="1"/>
      <protection locked="0"/>
    </xf>
    <xf numFmtId="0" fontId="4" fillId="0" borderId="43" xfId="3" applyFont="1" applyFill="1" applyBorder="1" applyAlignment="1">
      <alignment horizontal="center" vertical="center" shrinkToFit="1"/>
    </xf>
    <xf numFmtId="0" fontId="4" fillId="0" borderId="0" xfId="3" applyFont="1" applyFill="1" applyBorder="1" applyAlignment="1">
      <alignment horizontal="center" vertical="center" shrinkToFit="1"/>
    </xf>
    <xf numFmtId="0" fontId="4" fillId="0" borderId="45" xfId="5" applyFont="1" applyFill="1" applyBorder="1" applyAlignment="1">
      <alignment horizontal="center" vertical="center" shrinkToFit="1"/>
    </xf>
    <xf numFmtId="0" fontId="4" fillId="0" borderId="2" xfId="5" applyFont="1" applyFill="1" applyBorder="1" applyAlignment="1">
      <alignment horizontal="center" vertical="center" shrinkToFit="1"/>
    </xf>
    <xf numFmtId="0" fontId="4" fillId="0" borderId="2" xfId="6" applyNumberFormat="1" applyFont="1" applyFill="1" applyBorder="1" applyAlignment="1" applyProtection="1">
      <alignment horizontal="center" vertical="center" shrinkToFit="1"/>
      <protection locked="0"/>
    </xf>
    <xf numFmtId="178" fontId="4" fillId="0" borderId="2" xfId="5" applyNumberFormat="1" applyFont="1" applyFill="1" applyBorder="1" applyAlignment="1">
      <alignment horizontal="distributed" vertical="center" shrinkToFit="1"/>
    </xf>
    <xf numFmtId="0" fontId="4" fillId="0" borderId="2" xfId="5" applyFont="1" applyFill="1" applyBorder="1" applyAlignment="1">
      <alignment horizontal="left" vertical="center" shrinkToFit="1"/>
    </xf>
    <xf numFmtId="181" fontId="4" fillId="0" borderId="2" xfId="5" applyNumberFormat="1" applyFont="1" applyFill="1" applyBorder="1" applyAlignment="1">
      <alignment horizontal="right" vertical="center" shrinkToFit="1"/>
    </xf>
    <xf numFmtId="180" fontId="4" fillId="0" borderId="2" xfId="5" applyNumberFormat="1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178" fontId="4" fillId="0" borderId="33" xfId="7" applyNumberFormat="1" applyFont="1" applyFill="1" applyBorder="1" applyAlignment="1">
      <alignment vertical="center"/>
    </xf>
    <xf numFmtId="178" fontId="4" fillId="0" borderId="16" xfId="7" applyNumberFormat="1" applyFont="1" applyFill="1" applyBorder="1" applyAlignment="1">
      <alignment vertical="center"/>
    </xf>
    <xf numFmtId="178" fontId="4" fillId="0" borderId="44" xfId="4" applyNumberFormat="1" applyFont="1" applyFill="1" applyBorder="1" applyAlignment="1">
      <alignment vertical="center"/>
    </xf>
    <xf numFmtId="178" fontId="4" fillId="0" borderId="31" xfId="4" applyNumberFormat="1" applyFont="1" applyFill="1" applyBorder="1" applyAlignment="1">
      <alignment vertical="center"/>
    </xf>
    <xf numFmtId="178" fontId="4" fillId="0" borderId="11" xfId="7" applyNumberFormat="1" applyFont="1" applyFill="1" applyBorder="1" applyAlignment="1">
      <alignment vertical="center"/>
    </xf>
    <xf numFmtId="178" fontId="4" fillId="0" borderId="20" xfId="7" applyNumberFormat="1" applyFont="1" applyFill="1" applyBorder="1" applyAlignment="1">
      <alignment vertical="center"/>
    </xf>
    <xf numFmtId="178" fontId="4" fillId="0" borderId="19" xfId="7" applyNumberFormat="1" applyFont="1" applyFill="1" applyBorder="1" applyAlignment="1">
      <alignment horizontal="center" vertical="center"/>
    </xf>
    <xf numFmtId="178" fontId="4" fillId="0" borderId="10" xfId="7" applyNumberFormat="1" applyFont="1" applyFill="1" applyBorder="1" applyAlignment="1">
      <alignment vertical="center"/>
    </xf>
    <xf numFmtId="0" fontId="4" fillId="0" borderId="18" xfId="7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2" xfId="0" applyFont="1" applyFill="1" applyBorder="1" applyAlignment="1">
      <alignment vertical="center" wrapText="1" shrinkToFit="1"/>
    </xf>
    <xf numFmtId="177" fontId="4" fillId="0" borderId="43" xfId="0" applyNumberFormat="1" applyFont="1" applyFill="1" applyBorder="1" applyAlignment="1">
      <alignment horizontal="center" vertical="center" wrapText="1"/>
    </xf>
    <xf numFmtId="177" fontId="4" fillId="0" borderId="0" xfId="0" applyNumberFormat="1" applyFont="1" applyFill="1" applyBorder="1" applyAlignment="1">
      <alignment horizontal="center" vertical="center" wrapText="1"/>
    </xf>
    <xf numFmtId="0" fontId="9" fillId="7" borderId="2" xfId="6" quotePrefix="1" applyNumberFormat="1" applyFont="1" applyFill="1" applyBorder="1" applyAlignment="1" applyProtection="1">
      <alignment horizontal="center" vertical="center" wrapText="1" shrinkToFit="1"/>
      <protection locked="0"/>
    </xf>
    <xf numFmtId="0" fontId="69" fillId="0" borderId="2" xfId="578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4" fillId="7" borderId="5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 shrinkToFit="1"/>
    </xf>
    <xf numFmtId="180" fontId="69" fillId="0" borderId="2" xfId="5" applyNumberFormat="1" applyFont="1" applyFill="1" applyBorder="1" applyAlignment="1">
      <alignment horizontal="center" vertical="center" shrinkToFit="1"/>
    </xf>
    <xf numFmtId="179" fontId="5" fillId="0" borderId="2" xfId="8" applyNumberFormat="1" applyFont="1" applyFill="1" applyBorder="1" applyAlignment="1">
      <alignment horizontal="center" vertical="center" wrapText="1"/>
    </xf>
    <xf numFmtId="179" fontId="5" fillId="0" borderId="2" xfId="8" applyNumberFormat="1" applyFont="1" applyFill="1" applyBorder="1" applyAlignment="1">
      <alignment vertical="center" wrapText="1"/>
    </xf>
    <xf numFmtId="179" fontId="4" fillId="0" borderId="2" xfId="8" applyNumberFormat="1" applyFont="1" applyFill="1" applyBorder="1" applyAlignment="1">
      <alignment horizontal="center" vertical="center" wrapText="1"/>
    </xf>
    <xf numFmtId="0" fontId="13" fillId="3" borderId="0" xfId="3" applyFont="1" applyFill="1" applyAlignment="1">
      <alignment vertical="center"/>
    </xf>
    <xf numFmtId="0" fontId="8" fillId="3" borderId="0" xfId="3" applyFont="1" applyFill="1" applyAlignment="1">
      <alignment vertical="center"/>
    </xf>
    <xf numFmtId="178" fontId="4" fillId="0" borderId="31" xfId="7" applyNumberFormat="1" applyFont="1" applyFill="1" applyBorder="1" applyAlignment="1">
      <alignment vertical="center"/>
    </xf>
    <xf numFmtId="178" fontId="4" fillId="0" borderId="20" xfId="4" applyNumberFormat="1" applyFont="1" applyFill="1" applyBorder="1" applyAlignment="1">
      <alignment vertical="center"/>
    </xf>
    <xf numFmtId="181" fontId="4" fillId="0" borderId="2" xfId="5" applyNumberFormat="1" applyFont="1" applyFill="1" applyBorder="1" applyAlignment="1">
      <alignment horizontal="center" vertical="center" shrinkToFit="1"/>
    </xf>
    <xf numFmtId="0" fontId="4" fillId="0" borderId="2" xfId="5" applyFont="1" applyFill="1" applyBorder="1" applyAlignment="1">
      <alignment horizontal="center" vertical="center" wrapText="1"/>
    </xf>
    <xf numFmtId="0" fontId="4" fillId="0" borderId="2" xfId="8" applyFont="1" applyFill="1" applyBorder="1" applyAlignment="1">
      <alignment horizontal="center" vertical="center" wrapText="1"/>
    </xf>
    <xf numFmtId="0" fontId="4" fillId="0" borderId="43" xfId="3" applyFont="1" applyFill="1" applyBorder="1" applyAlignment="1">
      <alignment horizontal="center" vertical="center" wrapText="1"/>
    </xf>
    <xf numFmtId="202" fontId="9" fillId="7" borderId="2" xfId="6" quotePrefix="1" applyNumberFormat="1" applyFont="1" applyFill="1" applyBorder="1" applyAlignment="1" applyProtection="1">
      <alignment horizontal="center" vertical="center" wrapText="1" shrinkToFit="1"/>
      <protection locked="0"/>
    </xf>
    <xf numFmtId="202" fontId="9" fillId="7" borderId="2" xfId="6" quotePrefix="1" applyNumberFormat="1" applyFont="1" applyFill="1" applyBorder="1" applyAlignment="1" applyProtection="1">
      <alignment horizontal="center" vertical="center" shrinkToFit="1"/>
      <protection locked="0"/>
    </xf>
    <xf numFmtId="179" fontId="5" fillId="0" borderId="2" xfId="8" applyNumberFormat="1" applyFont="1" applyFill="1" applyBorder="1" applyAlignment="1">
      <alignment horizontal="center" vertical="center"/>
    </xf>
    <xf numFmtId="179" fontId="5" fillId="0" borderId="5" xfId="8" applyNumberFormat="1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3" fillId="3" borderId="0" xfId="0" applyFont="1" applyFill="1" applyBorder="1" applyAlignment="1">
      <alignment horizontal="center" vertical="center" shrinkToFit="1"/>
    </xf>
    <xf numFmtId="177" fontId="8" fillId="3" borderId="0" xfId="5" applyNumberFormat="1" applyFont="1" applyFill="1" applyBorder="1" applyAlignment="1">
      <alignment vertical="center"/>
    </xf>
    <xf numFmtId="177" fontId="8" fillId="3" borderId="7" xfId="5" applyNumberFormat="1" applyFont="1" applyFill="1" applyBorder="1" applyAlignment="1">
      <alignment vertical="center"/>
    </xf>
    <xf numFmtId="179" fontId="8" fillId="3" borderId="0" xfId="3" applyNumberFormat="1" applyFont="1" applyFill="1" applyAlignment="1">
      <alignment horizontal="right" vertical="center"/>
    </xf>
    <xf numFmtId="179" fontId="8" fillId="3" borderId="0" xfId="3" applyNumberFormat="1" applyFont="1" applyFill="1" applyAlignment="1">
      <alignment vertical="center"/>
    </xf>
    <xf numFmtId="0" fontId="8" fillId="3" borderId="0" xfId="3" applyFont="1" applyFill="1" applyAlignment="1">
      <alignment horizontal="center" vertical="center" wrapText="1"/>
    </xf>
    <xf numFmtId="0" fontId="8" fillId="3" borderId="0" xfId="3" applyFont="1" applyFill="1" applyAlignment="1">
      <alignment vertical="center" wrapText="1"/>
    </xf>
    <xf numFmtId="0" fontId="35" fillId="3" borderId="0" xfId="3" applyFont="1" applyFill="1" applyBorder="1" applyAlignment="1">
      <alignment horizontal="right"/>
    </xf>
    <xf numFmtId="0" fontId="9" fillId="3" borderId="5" xfId="3" applyFont="1" applyFill="1" applyBorder="1" applyAlignment="1">
      <alignment horizontal="center" vertical="center"/>
    </xf>
    <xf numFmtId="179" fontId="9" fillId="3" borderId="38" xfId="0" applyNumberFormat="1" applyFont="1" applyFill="1" applyBorder="1" applyAlignment="1">
      <alignment horizontal="center" vertical="center" shrinkToFit="1"/>
    </xf>
    <xf numFmtId="0" fontId="9" fillId="3" borderId="2" xfId="3" applyFont="1" applyFill="1" applyBorder="1" applyAlignment="1">
      <alignment horizontal="center" vertical="center"/>
    </xf>
    <xf numFmtId="180" fontId="9" fillId="3" borderId="2" xfId="0" applyNumberFormat="1" applyFont="1" applyFill="1" applyBorder="1" applyAlignment="1">
      <alignment horizontal="right" vertical="center" shrinkToFit="1"/>
    </xf>
    <xf numFmtId="178" fontId="9" fillId="3" borderId="2" xfId="0" applyNumberFormat="1" applyFont="1" applyFill="1" applyBorder="1" applyAlignment="1">
      <alignment horizontal="right" vertical="center" shrinkToFit="1"/>
    </xf>
    <xf numFmtId="0" fontId="9" fillId="3" borderId="38" xfId="3" applyFont="1" applyFill="1" applyBorder="1" applyAlignment="1">
      <alignment horizontal="center" vertical="center"/>
    </xf>
    <xf numFmtId="0" fontId="9" fillId="3" borderId="5" xfId="3" applyFont="1" applyFill="1" applyBorder="1" applyAlignment="1">
      <alignment horizontal="center" vertical="center" wrapText="1"/>
    </xf>
    <xf numFmtId="0" fontId="9" fillId="3" borderId="6" xfId="3" applyFont="1" applyFill="1" applyBorder="1" applyAlignment="1">
      <alignment horizontal="center" vertical="center" wrapText="1"/>
    </xf>
    <xf numFmtId="0" fontId="9" fillId="3" borderId="8" xfId="3" applyFont="1" applyFill="1" applyBorder="1" applyAlignment="1">
      <alignment horizontal="center" vertical="center" wrapText="1"/>
    </xf>
    <xf numFmtId="0" fontId="9" fillId="3" borderId="2" xfId="3" applyFont="1" applyFill="1" applyBorder="1" applyAlignment="1">
      <alignment horizontal="center" vertical="center" wrapText="1"/>
    </xf>
    <xf numFmtId="176" fontId="9" fillId="3" borderId="0" xfId="3" applyNumberFormat="1" applyFont="1" applyFill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49" fontId="66" fillId="3" borderId="4" xfId="0" applyNumberFormat="1" applyFont="1" applyFill="1" applyBorder="1" applyAlignment="1">
      <alignment horizontal="right" vertical="center"/>
    </xf>
    <xf numFmtId="0" fontId="9" fillId="3" borderId="5" xfId="0" applyNumberFormat="1" applyFont="1" applyFill="1" applyBorder="1" applyAlignment="1" applyProtection="1">
      <alignment horizontal="right" vertical="center"/>
      <protection locked="0"/>
    </xf>
    <xf numFmtId="49" fontId="66" fillId="3" borderId="5" xfId="0" applyNumberFormat="1" applyFont="1" applyFill="1" applyBorder="1" applyAlignment="1">
      <alignment horizontal="right" vertical="center"/>
    </xf>
    <xf numFmtId="0" fontId="66" fillId="3" borderId="2" xfId="8" applyFont="1" applyFill="1" applyBorder="1" applyAlignment="1">
      <alignment horizontal="center" vertical="center"/>
    </xf>
    <xf numFmtId="179" fontId="66" fillId="3" borderId="2" xfId="579" applyNumberFormat="1" applyFont="1" applyFill="1" applyBorder="1" applyAlignment="1">
      <alignment horizontal="right" vertical="center"/>
    </xf>
    <xf numFmtId="176" fontId="66" fillId="3" borderId="2" xfId="579" applyNumberFormat="1" applyFont="1" applyFill="1" applyBorder="1" applyAlignment="1">
      <alignment horizontal="right" vertical="center"/>
    </xf>
    <xf numFmtId="179" fontId="66" fillId="3" borderId="2" xfId="8" applyNumberFormat="1" applyFont="1" applyFill="1" applyBorder="1" applyAlignment="1">
      <alignment horizontal="center" vertical="center" wrapText="1"/>
    </xf>
    <xf numFmtId="179" fontId="66" fillId="3" borderId="2" xfId="8" applyNumberFormat="1" applyFont="1" applyFill="1" applyBorder="1" applyAlignment="1">
      <alignment horizontal="center" vertical="center"/>
    </xf>
    <xf numFmtId="0" fontId="66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 applyProtection="1">
      <alignment horizontal="center" vertical="center"/>
      <protection locked="0"/>
    </xf>
    <xf numFmtId="0" fontId="9" fillId="3" borderId="2" xfId="0" quotePrefix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66" fillId="3" borderId="2" xfId="0" applyFont="1" applyFill="1" applyBorder="1" applyAlignment="1">
      <alignment horizontal="center" vertical="center"/>
    </xf>
    <xf numFmtId="179" fontId="9" fillId="3" borderId="2" xfId="8" applyNumberFormat="1" applyFont="1" applyFill="1" applyBorder="1" applyAlignment="1">
      <alignment horizontal="center" vertical="center" wrapText="1"/>
    </xf>
    <xf numFmtId="202" fontId="9" fillId="3" borderId="2" xfId="0" quotePrefix="1" applyNumberFormat="1" applyFont="1" applyFill="1" applyBorder="1" applyAlignment="1">
      <alignment horizontal="center" vertical="center" wrapText="1"/>
    </xf>
    <xf numFmtId="0" fontId="70" fillId="3" borderId="2" xfId="0" applyFont="1" applyFill="1" applyBorder="1" applyAlignment="1">
      <alignment horizontal="center" vertical="center"/>
    </xf>
    <xf numFmtId="0" fontId="70" fillId="3" borderId="4" xfId="0" applyFont="1" applyFill="1" applyBorder="1" applyAlignment="1">
      <alignment horizontal="center" vertical="center"/>
    </xf>
    <xf numFmtId="0" fontId="70" fillId="3" borderId="8" xfId="0" applyFont="1" applyFill="1" applyBorder="1" applyAlignment="1">
      <alignment horizontal="center" vertical="center"/>
    </xf>
    <xf numFmtId="49" fontId="71" fillId="3" borderId="4" xfId="0" applyNumberFormat="1" applyFont="1" applyFill="1" applyBorder="1" applyAlignment="1">
      <alignment horizontal="right" vertical="center"/>
    </xf>
    <xf numFmtId="0" fontId="70" fillId="3" borderId="5" xfId="0" applyNumberFormat="1" applyFont="1" applyFill="1" applyBorder="1" applyAlignment="1" applyProtection="1">
      <alignment horizontal="right" vertical="center"/>
      <protection locked="0"/>
    </xf>
    <xf numFmtId="49" fontId="71" fillId="3" borderId="5" xfId="0" applyNumberFormat="1" applyFont="1" applyFill="1" applyBorder="1" applyAlignment="1">
      <alignment horizontal="right" vertical="center"/>
    </xf>
    <xf numFmtId="0" fontId="71" fillId="3" borderId="2" xfId="8" applyFont="1" applyFill="1" applyBorder="1" applyAlignment="1">
      <alignment horizontal="center" vertical="center"/>
    </xf>
    <xf numFmtId="179" fontId="71" fillId="3" borderId="2" xfId="579" applyNumberFormat="1" applyFont="1" applyFill="1" applyBorder="1" applyAlignment="1">
      <alignment horizontal="right" vertical="center"/>
    </xf>
    <xf numFmtId="176" fontId="71" fillId="3" borderId="2" xfId="579" applyNumberFormat="1" applyFont="1" applyFill="1" applyBorder="1" applyAlignment="1">
      <alignment horizontal="right" vertical="center"/>
    </xf>
    <xf numFmtId="179" fontId="71" fillId="3" borderId="2" xfId="8" applyNumberFormat="1" applyFont="1" applyFill="1" applyBorder="1" applyAlignment="1">
      <alignment horizontal="center" vertical="center" wrapText="1"/>
    </xf>
    <xf numFmtId="179" fontId="71" fillId="3" borderId="2" xfId="8" applyNumberFormat="1" applyFont="1" applyFill="1" applyBorder="1" applyAlignment="1">
      <alignment horizontal="center" vertical="center"/>
    </xf>
    <xf numFmtId="0" fontId="71" fillId="3" borderId="2" xfId="0" applyFont="1" applyFill="1" applyBorder="1" applyAlignment="1">
      <alignment horizontal="center" vertical="center"/>
    </xf>
    <xf numFmtId="0" fontId="71" fillId="3" borderId="2" xfId="0" applyFont="1" applyFill="1" applyBorder="1" applyAlignment="1">
      <alignment horizontal="center" vertical="center" wrapText="1"/>
    </xf>
    <xf numFmtId="0" fontId="70" fillId="3" borderId="2" xfId="0" quotePrefix="1" applyFont="1" applyFill="1" applyBorder="1" applyAlignment="1">
      <alignment horizontal="center" vertical="center" wrapText="1"/>
    </xf>
    <xf numFmtId="0" fontId="70" fillId="3" borderId="2" xfId="0" applyNumberFormat="1" applyFont="1" applyFill="1" applyBorder="1" applyAlignment="1" applyProtection="1">
      <alignment horizontal="center" vertical="center"/>
      <protection locked="0"/>
    </xf>
    <xf numFmtId="0" fontId="70" fillId="3" borderId="0" xfId="3" applyFont="1" applyFill="1" applyAlignment="1">
      <alignment vertical="center"/>
    </xf>
    <xf numFmtId="0" fontId="70" fillId="3" borderId="0" xfId="3" quotePrefix="1" applyFont="1" applyFill="1" applyAlignment="1">
      <alignment horizontal="center" vertical="center"/>
    </xf>
    <xf numFmtId="176" fontId="70" fillId="3" borderId="0" xfId="3" applyNumberFormat="1" applyFont="1" applyFill="1" applyAlignment="1">
      <alignment vertical="center"/>
    </xf>
    <xf numFmtId="179" fontId="9" fillId="3" borderId="2" xfId="8" applyNumberFormat="1" applyFont="1" applyFill="1" applyBorder="1" applyAlignment="1">
      <alignment horizontal="center" vertical="center"/>
    </xf>
    <xf numFmtId="179" fontId="66" fillId="3" borderId="2" xfId="8" applyNumberFormat="1" applyFont="1" applyFill="1" applyBorder="1" applyAlignment="1">
      <alignment horizontal="center" vertical="center" wrapText="1" shrinkToFit="1"/>
    </xf>
    <xf numFmtId="179" fontId="66" fillId="3" borderId="2" xfId="8" applyNumberFormat="1" applyFont="1" applyFill="1" applyBorder="1" applyAlignment="1">
      <alignment horizontal="center" vertical="center" shrinkToFit="1"/>
    </xf>
    <xf numFmtId="0" fontId="9" fillId="3" borderId="0" xfId="3" applyFont="1" applyFill="1" applyAlignment="1">
      <alignment vertical="center" wrapText="1"/>
    </xf>
    <xf numFmtId="49" fontId="66" fillId="3" borderId="5" xfId="0" applyNumberFormat="1" applyFont="1" applyFill="1" applyBorder="1" applyAlignment="1">
      <alignment horizontal="right" vertical="center" wrapText="1"/>
    </xf>
    <xf numFmtId="0" fontId="9" fillId="3" borderId="2" xfId="8" applyFont="1" applyFill="1" applyBorder="1" applyAlignment="1">
      <alignment horizontal="center" vertical="center" wrapText="1"/>
    </xf>
    <xf numFmtId="0" fontId="66" fillId="3" borderId="4" xfId="0" applyFont="1" applyFill="1" applyBorder="1" applyAlignment="1">
      <alignment horizontal="center" vertical="center" wrapText="1"/>
    </xf>
    <xf numFmtId="0" fontId="9" fillId="3" borderId="2" xfId="3" applyFont="1" applyFill="1" applyBorder="1" applyAlignment="1">
      <alignment vertical="center"/>
    </xf>
    <xf numFmtId="49" fontId="66" fillId="3" borderId="38" xfId="0" applyNumberFormat="1" applyFont="1" applyFill="1" applyBorder="1" applyAlignment="1">
      <alignment horizontal="right" vertical="center"/>
    </xf>
    <xf numFmtId="203" fontId="66" fillId="3" borderId="2" xfId="579" applyNumberFormat="1" applyFont="1" applyFill="1" applyBorder="1" applyAlignment="1">
      <alignment horizontal="right" vertical="center"/>
    </xf>
    <xf numFmtId="0" fontId="66" fillId="3" borderId="38" xfId="0" applyFont="1" applyFill="1" applyBorder="1" applyAlignment="1">
      <alignment horizontal="center" vertical="center" wrapText="1"/>
    </xf>
    <xf numFmtId="0" fontId="66" fillId="3" borderId="6" xfId="0" applyFont="1" applyFill="1" applyBorder="1" applyAlignment="1">
      <alignment horizontal="center" vertical="center"/>
    </xf>
    <xf numFmtId="0" fontId="66" fillId="3" borderId="62" xfId="0" applyFont="1" applyFill="1" applyBorder="1" applyAlignment="1">
      <alignment horizontal="center" vertical="center" wrapText="1"/>
    </xf>
    <xf numFmtId="0" fontId="66" fillId="3" borderId="62" xfId="0" applyFont="1" applyFill="1" applyBorder="1" applyAlignment="1">
      <alignment horizontal="center" vertical="center"/>
    </xf>
    <xf numFmtId="0" fontId="66" fillId="3" borderId="8" xfId="0" applyFont="1" applyFill="1" applyBorder="1" applyAlignment="1">
      <alignment horizontal="center" vertical="center"/>
    </xf>
    <xf numFmtId="0" fontId="66" fillId="3" borderId="6" xfId="0" applyFont="1" applyFill="1" applyBorder="1" applyAlignment="1">
      <alignment horizontal="center" vertical="center" wrapText="1"/>
    </xf>
    <xf numFmtId="0" fontId="9" fillId="3" borderId="0" xfId="3" quotePrefix="1" applyFont="1" applyFill="1" applyAlignment="1">
      <alignment vertical="center" wrapText="1"/>
    </xf>
    <xf numFmtId="0" fontId="9" fillId="3" borderId="5" xfId="0" applyNumberFormat="1" applyFont="1" applyFill="1" applyBorder="1" applyAlignment="1" applyProtection="1">
      <alignment horizontal="center" vertical="center"/>
      <protection locked="0"/>
    </xf>
    <xf numFmtId="49" fontId="66" fillId="3" borderId="38" xfId="0" applyNumberFormat="1" applyFont="1" applyFill="1" applyBorder="1" applyAlignment="1">
      <alignment horizontal="left" vertical="center"/>
    </xf>
    <xf numFmtId="179" fontId="9" fillId="3" borderId="0" xfId="3" applyNumberFormat="1" applyFont="1" applyFill="1" applyAlignment="1">
      <alignment horizontal="right" vertical="center"/>
    </xf>
    <xf numFmtId="179" fontId="9" fillId="3" borderId="0" xfId="3" applyNumberFormat="1" applyFont="1" applyFill="1" applyAlignment="1">
      <alignment vertical="center"/>
    </xf>
    <xf numFmtId="0" fontId="9" fillId="3" borderId="0" xfId="3" applyFont="1" applyFill="1" applyAlignment="1">
      <alignment horizontal="center" vertical="center" wrapText="1"/>
    </xf>
    <xf numFmtId="0" fontId="72" fillId="3" borderId="0" xfId="3" applyFont="1" applyFill="1" applyAlignment="1">
      <alignment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0" xfId="3" applyFont="1" applyFill="1" applyAlignment="1">
      <alignment horizontal="center" vertical="center"/>
    </xf>
    <xf numFmtId="0" fontId="9" fillId="3" borderId="4" xfId="3" applyFont="1" applyFill="1" applyBorder="1" applyAlignment="1">
      <alignment horizontal="center" vertical="center"/>
    </xf>
    <xf numFmtId="0" fontId="9" fillId="3" borderId="5" xfId="3" applyFont="1" applyFill="1" applyBorder="1" applyAlignment="1">
      <alignment horizontal="center" vertical="center"/>
    </xf>
    <xf numFmtId="0" fontId="9" fillId="3" borderId="58" xfId="3" applyFont="1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2" xfId="3" applyFont="1" applyFill="1" applyBorder="1" applyAlignment="1">
      <alignment horizontal="center" vertical="center"/>
    </xf>
    <xf numFmtId="0" fontId="9" fillId="3" borderId="57" xfId="3" applyFont="1" applyFill="1" applyBorder="1" applyAlignment="1">
      <alignment horizontal="center" vertical="center" wrapText="1"/>
    </xf>
    <xf numFmtId="0" fontId="9" fillId="3" borderId="8" xfId="3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58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shrinkToFit="1"/>
    </xf>
    <xf numFmtId="0" fontId="9" fillId="3" borderId="4" xfId="3" applyFont="1" applyFill="1" applyBorder="1" applyAlignment="1">
      <alignment horizontal="center" vertical="center" wrapText="1"/>
    </xf>
    <xf numFmtId="0" fontId="9" fillId="3" borderId="5" xfId="3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 shrinkToFi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45" xfId="3" applyFont="1" applyFill="1" applyBorder="1" applyAlignment="1">
      <alignment horizontal="center" vertical="center"/>
    </xf>
    <xf numFmtId="0" fontId="9" fillId="5" borderId="2" xfId="3" applyFont="1" applyFill="1" applyBorder="1" applyAlignment="1">
      <alignment horizontal="center" vertical="center"/>
    </xf>
    <xf numFmtId="0" fontId="11" fillId="4" borderId="28" xfId="7" applyFont="1" applyFill="1" applyBorder="1" applyAlignment="1">
      <alignment horizontal="center" vertical="center" wrapText="1" shrinkToFit="1"/>
    </xf>
    <xf numFmtId="0" fontId="11" fillId="4" borderId="29" xfId="7" applyFont="1" applyFill="1" applyBorder="1" applyAlignment="1">
      <alignment horizontal="center" vertical="center" wrapText="1" shrinkToFit="1"/>
    </xf>
    <xf numFmtId="0" fontId="11" fillId="4" borderId="3" xfId="7" applyFont="1" applyFill="1" applyBorder="1" applyAlignment="1">
      <alignment horizontal="center" vertical="center" wrapText="1" shrinkToFit="1"/>
    </xf>
    <xf numFmtId="0" fontId="11" fillId="4" borderId="30" xfId="7" applyFont="1" applyFill="1" applyBorder="1" applyAlignment="1">
      <alignment horizontal="center" vertical="center" wrapText="1" shrinkToFit="1"/>
    </xf>
    <xf numFmtId="178" fontId="11" fillId="4" borderId="3" xfId="7" applyNumberFormat="1" applyFont="1" applyFill="1" applyBorder="1" applyAlignment="1">
      <alignment horizontal="center" vertical="center" wrapText="1" shrinkToFit="1"/>
    </xf>
    <xf numFmtId="178" fontId="11" fillId="4" borderId="30" xfId="7" applyNumberFormat="1" applyFont="1" applyFill="1" applyBorder="1" applyAlignment="1">
      <alignment horizontal="center" vertical="center" wrapText="1" shrinkToFit="1"/>
    </xf>
    <xf numFmtId="41" fontId="11" fillId="4" borderId="21" xfId="4" applyFont="1" applyFill="1" applyBorder="1" applyAlignment="1">
      <alignment horizontal="center" vertical="center" wrapText="1" shrinkToFit="1"/>
    </xf>
    <xf numFmtId="41" fontId="11" fillId="4" borderId="24" xfId="4" applyFont="1" applyFill="1" applyBorder="1" applyAlignment="1">
      <alignment horizontal="center" vertical="center" wrapText="1" shrinkToFit="1"/>
    </xf>
    <xf numFmtId="0" fontId="11" fillId="4" borderId="25" xfId="7" applyFont="1" applyFill="1" applyBorder="1" applyAlignment="1">
      <alignment horizontal="center" vertical="center" wrapText="1" shrinkToFit="1"/>
    </xf>
    <xf numFmtId="0" fontId="11" fillId="4" borderId="26" xfId="7" applyFont="1" applyFill="1" applyBorder="1" applyAlignment="1">
      <alignment horizontal="center" vertical="center" wrapText="1" shrinkToFit="1"/>
    </xf>
    <xf numFmtId="0" fontId="11" fillId="4" borderId="27" xfId="7" applyFont="1" applyFill="1" applyBorder="1" applyAlignment="1">
      <alignment horizontal="center" vertical="center" wrapText="1" shrinkToFit="1"/>
    </xf>
    <xf numFmtId="0" fontId="15" fillId="4" borderId="25" xfId="7" applyFont="1" applyFill="1" applyBorder="1" applyAlignment="1">
      <alignment horizontal="center" vertical="center" wrapText="1" shrinkToFit="1"/>
    </xf>
    <xf numFmtId="0" fontId="15" fillId="4" borderId="26" xfId="7" applyFont="1" applyFill="1" applyBorder="1" applyAlignment="1">
      <alignment horizontal="center" vertical="center" wrapText="1" shrinkToFit="1"/>
    </xf>
    <xf numFmtId="0" fontId="15" fillId="4" borderId="27" xfId="7" applyFont="1" applyFill="1" applyBorder="1" applyAlignment="1">
      <alignment horizontal="center" vertical="center" wrapText="1" shrinkToFit="1"/>
    </xf>
    <xf numFmtId="0" fontId="10" fillId="4" borderId="26" xfId="7" applyFont="1" applyFill="1" applyBorder="1" applyAlignment="1">
      <alignment horizontal="center" vertical="center" wrapText="1" shrinkToFit="1"/>
    </xf>
    <xf numFmtId="42" fontId="9" fillId="2" borderId="2" xfId="1" applyFont="1" applyFill="1" applyBorder="1" applyAlignment="1">
      <alignment horizontal="center" vertical="center" wrapText="1"/>
    </xf>
    <xf numFmtId="42" fontId="9" fillId="2" borderId="2" xfId="1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15" fillId="4" borderId="3" xfId="7" applyFont="1" applyFill="1" applyBorder="1" applyAlignment="1">
      <alignment horizontal="center" vertical="center" wrapText="1" shrinkToFit="1"/>
    </xf>
    <xf numFmtId="0" fontId="15" fillId="4" borderId="30" xfId="7" applyFont="1" applyFill="1" applyBorder="1" applyAlignment="1">
      <alignment horizontal="center" vertical="center" wrapText="1" shrinkToFit="1"/>
    </xf>
    <xf numFmtId="0" fontId="15" fillId="4" borderId="21" xfId="7" applyFont="1" applyFill="1" applyBorder="1" applyAlignment="1">
      <alignment horizontal="center" vertical="center" wrapText="1" shrinkToFit="1"/>
    </xf>
    <xf numFmtId="0" fontId="15" fillId="4" borderId="24" xfId="7" applyFont="1" applyFill="1" applyBorder="1" applyAlignment="1">
      <alignment horizontal="center" vertical="center" wrapText="1" shrinkToFit="1"/>
    </xf>
    <xf numFmtId="0" fontId="10" fillId="4" borderId="9" xfId="7" applyFont="1" applyFill="1" applyBorder="1" applyAlignment="1">
      <alignment horizontal="center" vertical="center" wrapText="1" shrinkToFit="1"/>
    </xf>
    <xf numFmtId="0" fontId="10" fillId="4" borderId="23" xfId="7" applyFont="1" applyFill="1" applyBorder="1" applyAlignment="1">
      <alignment horizontal="center" vertical="center" wrapText="1" shrinkToFit="1"/>
    </xf>
    <xf numFmtId="0" fontId="10" fillId="4" borderId="12" xfId="7" applyFont="1" applyFill="1" applyBorder="1" applyAlignment="1">
      <alignment horizontal="center" vertical="center" wrapText="1" shrinkToFit="1"/>
    </xf>
    <xf numFmtId="0" fontId="10" fillId="4" borderId="22" xfId="7" applyFont="1" applyFill="1" applyBorder="1" applyAlignment="1">
      <alignment horizontal="center" vertical="center" wrapText="1" shrinkToFit="1"/>
    </xf>
    <xf numFmtId="41" fontId="15" fillId="4" borderId="28" xfId="4" applyFont="1" applyFill="1" applyBorder="1" applyAlignment="1">
      <alignment horizontal="center" vertical="center" wrapText="1" shrinkToFit="1"/>
    </xf>
    <xf numFmtId="41" fontId="15" fillId="4" borderId="29" xfId="4" applyFont="1" applyFill="1" applyBorder="1" applyAlignment="1">
      <alignment horizontal="center" vertical="center" wrapText="1" shrinkToFit="1"/>
    </xf>
    <xf numFmtId="0" fontId="13" fillId="0" borderId="0" xfId="5" applyFont="1" applyFill="1" applyBorder="1" applyAlignment="1">
      <alignment horizontal="center" vertical="center" shrinkToFit="1"/>
    </xf>
    <xf numFmtId="42" fontId="9" fillId="2" borderId="46" xfId="1" applyFont="1" applyFill="1" applyBorder="1" applyAlignment="1">
      <alignment horizontal="center" vertical="center" wrapText="1"/>
    </xf>
    <xf numFmtId="42" fontId="9" fillId="2" borderId="45" xfId="1" applyFont="1" applyFill="1" applyBorder="1" applyAlignment="1">
      <alignment horizontal="center" vertical="center" wrapText="1"/>
    </xf>
    <xf numFmtId="42" fontId="9" fillId="2" borderId="13" xfId="1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/>
    </xf>
    <xf numFmtId="0" fontId="9" fillId="2" borderId="13" xfId="3" applyFont="1" applyFill="1" applyBorder="1" applyAlignment="1">
      <alignment horizontal="center" vertical="center" wrapText="1"/>
    </xf>
    <xf numFmtId="0" fontId="9" fillId="2" borderId="13" xfId="5" applyFont="1" applyFill="1" applyBorder="1" applyAlignment="1">
      <alignment horizontal="center" vertical="center" wrapText="1" shrinkToFit="1"/>
    </xf>
    <xf numFmtId="0" fontId="9" fillId="2" borderId="2" xfId="5" applyFont="1" applyFill="1" applyBorder="1" applyAlignment="1">
      <alignment horizontal="center" vertical="center" wrapText="1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3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center" wrapText="1"/>
    </xf>
    <xf numFmtId="0" fontId="9" fillId="2" borderId="17" xfId="3" applyFont="1" applyFill="1" applyBorder="1" applyAlignment="1">
      <alignment horizontal="center" vertical="center"/>
    </xf>
    <xf numFmtId="0" fontId="9" fillId="2" borderId="43" xfId="3" applyFont="1" applyFill="1" applyBorder="1" applyAlignment="1">
      <alignment horizontal="center" vertical="center"/>
    </xf>
  </cellXfs>
  <cellStyles count="960">
    <cellStyle name="??&amp;O?&amp;H?_x0008__x000f__x0007_?_x0007__x0001__x0001_" xfId="9"/>
    <cellStyle name="??&amp;O?&amp;H?_x0008_??_x0007__x0001__x0001_" xfId="10"/>
    <cellStyle name="_01_계산서" xfId="580"/>
    <cellStyle name="_01_계산서_Wd3(방호벽)" xfId="581"/>
    <cellStyle name="_01_계산서_Wd3(방호벽)_교량공(토공)" xfId="582"/>
    <cellStyle name="_01_계산서_Wd3(방호벽+중분대없음)" xfId="583"/>
    <cellStyle name="_01_계산서_Wd3(방호벽+중분대없음)_교량공(토공)" xfId="584"/>
    <cellStyle name="_01_계산서_Wd3(보도+연석+난간)" xfId="585"/>
    <cellStyle name="_01_계산서_Wd3(보도+연석+난간)_교량공(토공)" xfId="586"/>
    <cellStyle name="_01_계산서_교량공(토공)" xfId="587"/>
    <cellStyle name="_02.토공" xfId="588"/>
    <cellStyle name="_02.토공." xfId="589"/>
    <cellStyle name="_05.구조물공" xfId="590"/>
    <cellStyle name="_08.부대공" xfId="591"/>
    <cellStyle name="_10.역T형옹벽(H=5.0),개거(0.5X0.5)" xfId="11"/>
    <cellStyle name="_11. 석축" xfId="12"/>
    <cellStyle name="_11. 석축_2(변경)-토공" xfId="13"/>
    <cellStyle name="_11. 석축_2(변경)-토공_20040423_동해2리 오지도로" xfId="14"/>
    <cellStyle name="_11. 석축_2(변경)-토공_20040523_반계3리 오지도로" xfId="15"/>
    <cellStyle name="_11. 석축_2(변경)-토공_20040530_양잠2리(사당골)" xfId="16"/>
    <cellStyle name="_11. 석축_2(변경)-토공_20040601_누동2리(장곰)" xfId="17"/>
    <cellStyle name="_11. 석축_2(변경)-토공_20040610_황촌1리 오지도로" xfId="18"/>
    <cellStyle name="_11. 석축_2(변경)-토공_20040614_고남4리(옷점)" xfId="19"/>
    <cellStyle name="_11. 석축_2(변경)-토공_20040618_고남5리 오지도로" xfId="20"/>
    <cellStyle name="_11. 석축_2(변경)-토공_20040710_장곡2리 오지도로" xfId="21"/>
    <cellStyle name="_11. 석축_2(변경)-토공_20040712_장곡1리 오지도로" xfId="22"/>
    <cellStyle name="_11. 석축_2(변경)-토공_20040920_가의도하천정비" xfId="23"/>
    <cellStyle name="_11. 석축_20040423_동해2리 오지도로" xfId="24"/>
    <cellStyle name="_11. 석축_20040523_반계3리 오지도로" xfId="25"/>
    <cellStyle name="_11. 석축_20040530_양잠2리(사당골)" xfId="26"/>
    <cellStyle name="_11. 석축_20040601_누동2리(장곰)" xfId="27"/>
    <cellStyle name="_11. 석축_20040610_황촌1리 오지도로" xfId="28"/>
    <cellStyle name="_11. 석축_20040614_고남4리(옷점)" xfId="29"/>
    <cellStyle name="_11. 석축_20040618_고남5리 오지도로" xfId="30"/>
    <cellStyle name="_11. 석축_20040710_장곡2리 오지도로" xfId="31"/>
    <cellStyle name="_11. 석축_20040712_장곡1리 오지도로" xfId="32"/>
    <cellStyle name="_11. 석축_20040920_가의도하천정비" xfId="33"/>
    <cellStyle name="_13(석축)" xfId="34"/>
    <cellStyle name="_13(석축)_2(변경)-토공" xfId="35"/>
    <cellStyle name="_13(석축)_2(변경)-토공_20040423_동해2리 오지도로" xfId="36"/>
    <cellStyle name="_13(석축)_2(변경)-토공_20040523_반계3리 오지도로" xfId="37"/>
    <cellStyle name="_13(석축)_2(변경)-토공_20040530_양잠2리(사당골)" xfId="38"/>
    <cellStyle name="_13(석축)_2(변경)-토공_20040601_누동2리(장곰)" xfId="39"/>
    <cellStyle name="_13(석축)_2(변경)-토공_20040610_황촌1리 오지도로" xfId="40"/>
    <cellStyle name="_13(석축)_2(변경)-토공_20040614_고남4리(옷점)" xfId="41"/>
    <cellStyle name="_13(석축)_2(변경)-토공_20040618_고남5리 오지도로" xfId="42"/>
    <cellStyle name="_13(석축)_2(변경)-토공_20040710_장곡2리 오지도로" xfId="43"/>
    <cellStyle name="_13(석축)_2(변경)-토공_20040712_장곡1리 오지도로" xfId="44"/>
    <cellStyle name="_13(석축)_2(변경)-토공_20040920_가의도하천정비" xfId="45"/>
    <cellStyle name="_13(석축)_20040423_동해2리 오지도로" xfId="46"/>
    <cellStyle name="_13(석축)_20040523_반계3리 오지도로" xfId="47"/>
    <cellStyle name="_13(석축)_20040530_양잠2리(사당골)" xfId="48"/>
    <cellStyle name="_13(석축)_20040601_누동2리(장곰)" xfId="49"/>
    <cellStyle name="_13(석축)_20040610_황촌1리 오지도로" xfId="50"/>
    <cellStyle name="_13(석축)_20040614_고남4리(옷점)" xfId="51"/>
    <cellStyle name="_13(석축)_20040618_고남5리 오지도로" xfId="52"/>
    <cellStyle name="_13(석축)_20040710_장곡2리 오지도로" xfId="53"/>
    <cellStyle name="_13(석축)_20040712_장곡1리 오지도로" xfId="54"/>
    <cellStyle name="_13(석축)_20040920_가의도하천정비" xfId="55"/>
    <cellStyle name="_19.수중보(옹벽포함)" xfId="56"/>
    <cellStyle name="_19.수중보(옹벽포함)_2(변경)-토공" xfId="57"/>
    <cellStyle name="_19.수중보(옹벽포함)_2(변경)-토공_20040423_동해2리 오지도로" xfId="58"/>
    <cellStyle name="_19.수중보(옹벽포함)_2(변경)-토공_20040523_반계3리 오지도로" xfId="59"/>
    <cellStyle name="_19.수중보(옹벽포함)_2(변경)-토공_20040530_양잠2리(사당골)" xfId="60"/>
    <cellStyle name="_19.수중보(옹벽포함)_2(변경)-토공_20040601_누동2리(장곰)" xfId="61"/>
    <cellStyle name="_19.수중보(옹벽포함)_2(변경)-토공_20040610_황촌1리 오지도로" xfId="62"/>
    <cellStyle name="_19.수중보(옹벽포함)_2(변경)-토공_20040614_고남4리(옷점)" xfId="63"/>
    <cellStyle name="_19.수중보(옹벽포함)_2(변경)-토공_20040618_고남5리 오지도로" xfId="64"/>
    <cellStyle name="_19.수중보(옹벽포함)_2(변경)-토공_20040710_장곡2리 오지도로" xfId="65"/>
    <cellStyle name="_19.수중보(옹벽포함)_2(변경)-토공_20040712_장곡1리 오지도로" xfId="66"/>
    <cellStyle name="_19.수중보(옹벽포함)_2(변경)-토공_20040920_가의도하천정비" xfId="67"/>
    <cellStyle name="_19.수중보(옹벽포함)_20040423_동해2리 오지도로" xfId="68"/>
    <cellStyle name="_19.수중보(옹벽포함)_20040523_반계3리 오지도로" xfId="69"/>
    <cellStyle name="_19.수중보(옹벽포함)_20040530_양잠2리(사당골)" xfId="70"/>
    <cellStyle name="_19.수중보(옹벽포함)_20040601_누동2리(장곰)" xfId="71"/>
    <cellStyle name="_19.수중보(옹벽포함)_20040610_황촌1리 오지도로" xfId="72"/>
    <cellStyle name="_19.수중보(옹벽포함)_20040614_고남4리(옷점)" xfId="73"/>
    <cellStyle name="_19.수중보(옹벽포함)_20040618_고남5리 오지도로" xfId="74"/>
    <cellStyle name="_19.수중보(옹벽포함)_20040710_장곡2리 오지도로" xfId="75"/>
    <cellStyle name="_19.수중보(옹벽포함)_20040712_장곡1리 오지도로" xfId="76"/>
    <cellStyle name="_19.수중보(옹벽포함)_20040920_가의도하천정비" xfId="77"/>
    <cellStyle name="_1-토공" xfId="78"/>
    <cellStyle name="_20020914_장곡1-4리 오지도로포장공사_2 변경설계서" xfId="79"/>
    <cellStyle name="_20031216_고남5리 마을안길 포장" xfId="80"/>
    <cellStyle name="_20040423_동해2리 오지도로" xfId="81"/>
    <cellStyle name="_20040523_반계3리 오지도로" xfId="82"/>
    <cellStyle name="_20040530_양잠2리(사당골)" xfId="83"/>
    <cellStyle name="_20040601_누동2리(장곰)" xfId="84"/>
    <cellStyle name="_20040607_장곡2리오지도로" xfId="85"/>
    <cellStyle name="_20040610_황촌1리 오지도로" xfId="86"/>
    <cellStyle name="_20040614_고남4리(옷점)" xfId="87"/>
    <cellStyle name="_20040618_고남5리 오지도로" xfId="88"/>
    <cellStyle name="_20040623_장곡1리 오지도로" xfId="89"/>
    <cellStyle name="_20040712_장곡1리 오지도로" xfId="90"/>
    <cellStyle name="_20040920_가의도 하천정비" xfId="91"/>
    <cellStyle name="_3(석축,con포장)" xfId="92"/>
    <cellStyle name="_3(석축,con포장)_2(변경)-토공" xfId="93"/>
    <cellStyle name="_3(석축,con포장)_2(변경)-토공_20040423_동해2리 오지도로" xfId="94"/>
    <cellStyle name="_3(석축,con포장)_2(변경)-토공_20040523_반계3리 오지도로" xfId="95"/>
    <cellStyle name="_3(석축,con포장)_2(변경)-토공_20040530_양잠2리(사당골)" xfId="96"/>
    <cellStyle name="_3(석축,con포장)_2(변경)-토공_20040601_누동2리(장곰)" xfId="97"/>
    <cellStyle name="_3(석축,con포장)_2(변경)-토공_20040610_황촌1리 오지도로" xfId="98"/>
    <cellStyle name="_3(석축,con포장)_2(변경)-토공_20040614_고남4리(옷점)" xfId="99"/>
    <cellStyle name="_3(석축,con포장)_2(변경)-토공_20040618_고남5리 오지도로" xfId="100"/>
    <cellStyle name="_3(석축,con포장)_2(변경)-토공_20040710_장곡2리 오지도로" xfId="101"/>
    <cellStyle name="_3(석축,con포장)_2(변경)-토공_20040712_장곡1리 오지도로" xfId="102"/>
    <cellStyle name="_3(석축,con포장)_2(변경)-토공_20040920_가의도하천정비" xfId="103"/>
    <cellStyle name="_3(석축,con포장)_20040423_동해2리 오지도로" xfId="104"/>
    <cellStyle name="_3(석축,con포장)_20040523_반계3리 오지도로" xfId="105"/>
    <cellStyle name="_3(석축,con포장)_20040530_양잠2리(사당골)" xfId="106"/>
    <cellStyle name="_3(석축,con포장)_20040601_누동2리(장곰)" xfId="107"/>
    <cellStyle name="_3(석축,con포장)_20040610_황촌1리 오지도로" xfId="108"/>
    <cellStyle name="_3(석축,con포장)_20040614_고남4리(옷점)" xfId="109"/>
    <cellStyle name="_3(석축,con포장)_20040618_고남5리 오지도로" xfId="110"/>
    <cellStyle name="_3(석축,con포장)_20040710_장곡2리 오지도로" xfId="111"/>
    <cellStyle name="_3(석축,con포장)_20040712_장곡1리 오지도로" xfId="112"/>
    <cellStyle name="_3(석축,con포장)_20040920_가의도하천정비" xfId="113"/>
    <cellStyle name="_3.2.기타구조물" xfId="592"/>
    <cellStyle name="_4.1.교량총괄" xfId="593"/>
    <cellStyle name="_4.2.교량(상부)공" xfId="594"/>
    <cellStyle name="_4.4.교량(교대1)공" xfId="595"/>
    <cellStyle name="_4.구조물공" xfId="596"/>
    <cellStyle name="_RAMP-E교-최종000" xfId="114"/>
    <cellStyle name="_RAMP-E교-최종000_20020914_장곡1-4리 오지도로포장공사_2 변경설계서" xfId="115"/>
    <cellStyle name="_RAMP-E교-최종000_시방서" xfId="116"/>
    <cellStyle name="_RAMP-E교-최종000_파도 - 모항선 횡배수관 확장" xfId="117"/>
    <cellStyle name="_RAMP-E교-최종000_파도 - 모항선 횡배수관 확장_20020914_장곡1-4리 오지도로포장공사_2 변경설계서" xfId="118"/>
    <cellStyle name="_RAMP-E교-최종000_파도 - 모항선 횡배수관 확장_시방서" xfId="119"/>
    <cellStyle name="_slab-new" xfId="597"/>
    <cellStyle name="_slab-new_Wd3(방호벽)" xfId="598"/>
    <cellStyle name="_slab-new_Wd3(방호벽)_교량공(토공)" xfId="599"/>
    <cellStyle name="_slab-new_Wd3(방호벽+중분대없음)" xfId="600"/>
    <cellStyle name="_slab-new_Wd3(방호벽+중분대없음)_교량공(토공)" xfId="601"/>
    <cellStyle name="_slab-new_Wd3(보도+연석+난간)" xfId="602"/>
    <cellStyle name="_slab-new_Wd3(보도+연석+난간)_교량공(토공)" xfId="603"/>
    <cellStyle name="_slab-new_교량공(토공)" xfId="604"/>
    <cellStyle name="_slab-new_미양1교" xfId="605"/>
    <cellStyle name="_slab-new_미양1교_01_계산서" xfId="606"/>
    <cellStyle name="_slab-new_미양1교_01_계산서_Wd3(방호벽)" xfId="607"/>
    <cellStyle name="_slab-new_미양1교_01_계산서_Wd3(방호벽)_교량공(토공)" xfId="608"/>
    <cellStyle name="_slab-new_미양1교_01_계산서_Wd3(방호벽+중분대없음)" xfId="609"/>
    <cellStyle name="_slab-new_미양1교_01_계산서_Wd3(방호벽+중분대없음)_교량공(토공)" xfId="610"/>
    <cellStyle name="_slab-new_미양1교_01_계산서_Wd3(보도+연석+난간)" xfId="611"/>
    <cellStyle name="_slab-new_미양1교_01_계산서_Wd3(보도+연석+난간)_교량공(토공)" xfId="612"/>
    <cellStyle name="_slab-new_미양1교_01_계산서_교량공(토공)" xfId="613"/>
    <cellStyle name="_slab-new_미양1교_Wd3(분리)" xfId="614"/>
    <cellStyle name="_slab-new_미양1교_Wd3(분리)_교량공(토공)" xfId="615"/>
    <cellStyle name="_slab-new_미양1교_교량공(토공)" xfId="616"/>
    <cellStyle name="_slab-new_미양1교_구시장(임곡_1)" xfId="617"/>
    <cellStyle name="_slab-new_미양1교_구시장(임곡_1)_Wd3(방호벽)" xfId="618"/>
    <cellStyle name="_slab-new_미양1교_구시장(임곡_1)_Wd3(방호벽)_교량공(토공)" xfId="619"/>
    <cellStyle name="_slab-new_미양1교_구시장(임곡_1)_Wd3(방호벽+중분대없음)" xfId="620"/>
    <cellStyle name="_slab-new_미양1교_구시장(임곡_1)_Wd3(방호벽+중분대없음)_교량공(토공)" xfId="621"/>
    <cellStyle name="_slab-new_미양1교_구시장(임곡_1)_Wd3(보도+연석+난간)" xfId="622"/>
    <cellStyle name="_slab-new_미양1교_구시장(임곡_1)_Wd3(보도+연석+난간)_교량공(토공)" xfId="623"/>
    <cellStyle name="_slab-new_미양1교_구시장(임곡_1)_교량공(토공)" xfId="624"/>
    <cellStyle name="_slab-new_미양1교_구시장-임곡" xfId="625"/>
    <cellStyle name="_slab-new_미양1교_구시장-임곡_Wd3(방호벽)" xfId="626"/>
    <cellStyle name="_slab-new_미양1교_구시장-임곡_Wd3(방호벽)_교량공(토공)" xfId="627"/>
    <cellStyle name="_slab-new_미양1교_구시장-임곡_Wd3(방호벽+중분대없음)" xfId="628"/>
    <cellStyle name="_slab-new_미양1교_구시장-임곡_Wd3(방호벽+중분대없음)_교량공(토공)" xfId="629"/>
    <cellStyle name="_slab-new_미양1교_구시장-임곡_Wd3(보도+연석+난간)" xfId="630"/>
    <cellStyle name="_slab-new_미양1교_구시장-임곡_Wd3(보도+연석+난간)_교량공(토공)" xfId="631"/>
    <cellStyle name="_slab-new_미양1교_구시장-임곡_교량공(토공)" xfId="632"/>
    <cellStyle name="_slab-new_미양1교_방아육교계산서(고령방향)" xfId="633"/>
    <cellStyle name="_slab-new_미양1교_방아육교계산서(고령방향)_Wd3(방호벽)" xfId="634"/>
    <cellStyle name="_slab-new_미양1교_방아육교계산서(고령방향)_Wd3(방호벽)_교량공(토공)" xfId="635"/>
    <cellStyle name="_slab-new_미양1교_방아육교계산서(고령방향)_Wd3(방호벽+중분대없음)" xfId="636"/>
    <cellStyle name="_slab-new_미양1교_방아육교계산서(고령방향)_Wd3(방호벽+중분대없음)_교량공(토공)" xfId="637"/>
    <cellStyle name="_slab-new_미양1교_방아육교계산서(고령방향)_Wd3(보도+연석+난간)" xfId="638"/>
    <cellStyle name="_slab-new_미양1교_방아육교계산서(고령방향)_Wd3(보도+연석+난간)_교량공(토공)" xfId="639"/>
    <cellStyle name="_slab-new_미양1교_방아육교계산서(고령방향)_교량공(토공)" xfId="640"/>
    <cellStyle name="_slab-new_미양1교_방아육교계산서(쌍림방향)" xfId="641"/>
    <cellStyle name="_slab-new_미양1교_방아육교계산서(쌍림방향)_Wd3(방호벽)" xfId="642"/>
    <cellStyle name="_slab-new_미양1교_방아육교계산서(쌍림방향)_Wd3(방호벽)_교량공(토공)" xfId="643"/>
    <cellStyle name="_slab-new_미양1교_방아육교계산서(쌍림방향)_Wd3(방호벽+중분대없음)" xfId="644"/>
    <cellStyle name="_slab-new_미양1교_방아육교계산서(쌍림방향)_Wd3(방호벽+중분대없음)_교량공(토공)" xfId="645"/>
    <cellStyle name="_slab-new_미양1교_방아육교계산서(쌍림방향)_Wd3(보도+연석+난간)" xfId="646"/>
    <cellStyle name="_slab-new_미양1교_방아육교계산서(쌍림방향)_Wd3(보도+연석+난간)_교량공(토공)" xfId="647"/>
    <cellStyle name="_slab-new_미양1교_방아육교계산서(쌍림방향)_교량공(토공)" xfId="648"/>
    <cellStyle name="_slab-new_미양1교_신곡육교계산서(고령방향)" xfId="649"/>
    <cellStyle name="_slab-new_미양1교_신곡육교계산서(고령방향)_Wd3(방호벽)" xfId="650"/>
    <cellStyle name="_slab-new_미양1교_신곡육교계산서(고령방향)_Wd3(방호벽)_교량공(토공)" xfId="651"/>
    <cellStyle name="_slab-new_미양1교_신곡육교계산서(고령방향)_Wd3(방호벽+중분대없음)" xfId="652"/>
    <cellStyle name="_slab-new_미양1교_신곡육교계산서(고령방향)_Wd3(방호벽+중분대없음)_교량공(토공)" xfId="653"/>
    <cellStyle name="_slab-new_미양1교_신곡육교계산서(고령방향)_Wd3(보도+연석+난간)" xfId="654"/>
    <cellStyle name="_slab-new_미양1교_신곡육교계산서(고령방향)_Wd3(보도+연석+난간)_교량공(토공)" xfId="655"/>
    <cellStyle name="_slab-new_미양1교_신곡육교계산서(고령방향)_교량공(토공)" xfId="656"/>
    <cellStyle name="_slab-new_미양1교_신기육교계산서" xfId="657"/>
    <cellStyle name="_slab-new_미양1교_신기육교계산서_Wd3(방호벽)" xfId="658"/>
    <cellStyle name="_slab-new_미양1교_신기육교계산서_Wd3(방호벽)_교량공(토공)" xfId="659"/>
    <cellStyle name="_slab-new_미양1교_신기육교계산서_Wd3(방호벽+중분대없음)" xfId="660"/>
    <cellStyle name="_slab-new_미양1교_신기육교계산서_Wd3(방호벽+중분대없음)_교량공(토공)" xfId="661"/>
    <cellStyle name="_slab-new_미양1교_신기육교계산서_Wd3(보도+연석+난간)" xfId="662"/>
    <cellStyle name="_slab-new_미양1교_신기육교계산서_Wd3(보도+연석+난간)_교량공(토공)" xfId="663"/>
    <cellStyle name="_slab-new_미양1교_신기육교계산서_교량공(토공)" xfId="664"/>
    <cellStyle name="_slab-new_미양1교_신원1교(곡선교)계산서" xfId="665"/>
    <cellStyle name="_slab-new_미양1교_신원1교(곡선교)계산서_Wd3(방호벽)" xfId="666"/>
    <cellStyle name="_slab-new_미양1교_신원1교(곡선교)계산서_Wd3(방호벽)_교량공(토공)" xfId="667"/>
    <cellStyle name="_slab-new_미양1교_신원1교(곡선교)계산서_Wd3(방호벽+중분대없음)" xfId="668"/>
    <cellStyle name="_slab-new_미양1교_신원1교(곡선교)계산서_Wd3(방호벽+중분대없음)_교량공(토공)" xfId="669"/>
    <cellStyle name="_slab-new_미양1교_신원1교(곡선교)계산서_Wd3(보도+연석+난간)" xfId="670"/>
    <cellStyle name="_slab-new_미양1교_신원1교(곡선교)계산서_Wd3(보도+연석+난간)_교량공(토공)" xfId="671"/>
    <cellStyle name="_slab-new_미양1교_신원1교(곡선교)계산서_교량공(토공)" xfId="672"/>
    <cellStyle name="_slab-new_미양1교_원본-from안양시" xfId="673"/>
    <cellStyle name="_slab-new_미양1교_원본-from안양시_Wd3(방호벽)" xfId="674"/>
    <cellStyle name="_slab-new_미양1교_원본-from안양시_Wd3(방호벽)_교량공(토공)" xfId="675"/>
    <cellStyle name="_slab-new_미양1교_원본-from안양시_Wd3(방호벽+중분대없음)" xfId="676"/>
    <cellStyle name="_slab-new_미양1교_원본-from안양시_Wd3(방호벽+중분대없음)_교량공(토공)" xfId="677"/>
    <cellStyle name="_slab-new_미양1교_원본-from안양시_Wd3(보도+연석+난간)" xfId="678"/>
    <cellStyle name="_slab-new_미양1교_원본-from안양시_Wd3(보도+연석+난간)_교량공(토공)" xfId="679"/>
    <cellStyle name="_slab-new_미양1교_원본-from안양시_교량공(토공)" xfId="680"/>
    <cellStyle name="_slab-new_미양1교_이천1육교계산서" xfId="681"/>
    <cellStyle name="_slab-new_미양1교_이천1육교계산서_Wd3(방호벽)" xfId="682"/>
    <cellStyle name="_slab-new_미양1교_이천1육교계산서_Wd3(방호벽)_교량공(토공)" xfId="683"/>
    <cellStyle name="_slab-new_미양1교_이천1육교계산서_Wd3(방호벽+중분대없음)" xfId="684"/>
    <cellStyle name="_slab-new_미양1교_이천1육교계산서_Wd3(방호벽+중분대없음)_교량공(토공)" xfId="685"/>
    <cellStyle name="_slab-new_미양1교_이천1육교계산서_Wd3(보도+연석+난간)" xfId="686"/>
    <cellStyle name="_slab-new_미양1교_이천1육교계산서_Wd3(보도+연석+난간)_교량공(토공)" xfId="687"/>
    <cellStyle name="_slab-new_미양1교_이천1육교계산서_교량공(토공)" xfId="688"/>
    <cellStyle name="_Wd3(분리)" xfId="689"/>
    <cellStyle name="_Wd3(분리)_교량공(토공)" xfId="690"/>
    <cellStyle name="_고남5리오지도로" xfId="120"/>
    <cellStyle name="_교량공(토공)" xfId="691"/>
    <cellStyle name="_교량수량" xfId="121"/>
    <cellStyle name="_구시장(임곡_1)" xfId="692"/>
    <cellStyle name="_구시장(임곡_1)_Wd3(방호벽)" xfId="693"/>
    <cellStyle name="_구시장(임곡_1)_Wd3(방호벽)_교량공(토공)" xfId="694"/>
    <cellStyle name="_구시장(임곡_1)_Wd3(방호벽+중분대없음)" xfId="695"/>
    <cellStyle name="_구시장(임곡_1)_Wd3(방호벽+중분대없음)_교량공(토공)" xfId="696"/>
    <cellStyle name="_구시장(임곡_1)_Wd3(보도+연석+난간)" xfId="697"/>
    <cellStyle name="_구시장(임곡_1)_Wd3(보도+연석+난간)_교량공(토공)" xfId="698"/>
    <cellStyle name="_구시장(임곡_1)_교량공(토공)" xfId="699"/>
    <cellStyle name="_구시장-임곡" xfId="700"/>
    <cellStyle name="_구시장-임곡_Wd3(방호벽)" xfId="701"/>
    <cellStyle name="_구시장-임곡_Wd3(방호벽)_교량공(토공)" xfId="702"/>
    <cellStyle name="_구시장-임곡_Wd3(방호벽+중분대없음)" xfId="703"/>
    <cellStyle name="_구시장-임곡_Wd3(방호벽+중분대없음)_교량공(토공)" xfId="704"/>
    <cellStyle name="_구시장-임곡_Wd3(보도+연석+난간)" xfId="705"/>
    <cellStyle name="_구시장-임곡_Wd3(보도+연석+난간)_교량공(토공)" xfId="706"/>
    <cellStyle name="_구시장-임곡_교량공(토공)" xfId="707"/>
    <cellStyle name="_국수교수량" xfId="708"/>
    <cellStyle name="_국수교수량_02.토공" xfId="709"/>
    <cellStyle name="_국수교수량_02.토공." xfId="710"/>
    <cellStyle name="_국수교수량_05.구조물공" xfId="711"/>
    <cellStyle name="_국수교수량_08.부대공" xfId="712"/>
    <cellStyle name="_국수교수량_토공" xfId="713"/>
    <cellStyle name="_노천1지구1공구" xfId="122"/>
    <cellStyle name="_노천1지구2공구" xfId="123"/>
    <cellStyle name="_노천1지구2공구_2(변경)-토공" xfId="124"/>
    <cellStyle name="_노천1지구2공구_2(변경)-토공_20040423_동해2리 오지도로" xfId="125"/>
    <cellStyle name="_노천1지구2공구_2(변경)-토공_20040523_반계3리 오지도로" xfId="126"/>
    <cellStyle name="_노천1지구2공구_2(변경)-토공_20040530_양잠2리(사당골)" xfId="127"/>
    <cellStyle name="_노천1지구2공구_2(변경)-토공_20040601_누동2리(장곰)" xfId="128"/>
    <cellStyle name="_노천1지구2공구_2(변경)-토공_20040610_황촌1리 오지도로" xfId="129"/>
    <cellStyle name="_노천1지구2공구_2(변경)-토공_20040614_고남4리(옷점)" xfId="130"/>
    <cellStyle name="_노천1지구2공구_2(변경)-토공_20040618_고남5리 오지도로" xfId="131"/>
    <cellStyle name="_노천1지구2공구_2(변경)-토공_20040710_장곡2리 오지도로" xfId="132"/>
    <cellStyle name="_노천1지구2공구_2(변경)-토공_20040712_장곡1리 오지도로" xfId="133"/>
    <cellStyle name="_노천1지구2공구_2(변경)-토공_20040920_가의도하천정비" xfId="134"/>
    <cellStyle name="_노천1지구2공구_20040423_동해2리 오지도로" xfId="135"/>
    <cellStyle name="_노천1지구2공구_20040523_반계3리 오지도로" xfId="136"/>
    <cellStyle name="_노천1지구2공구_20040530_양잠2리(사당골)" xfId="137"/>
    <cellStyle name="_노천1지구2공구_20040601_누동2리(장곰)" xfId="138"/>
    <cellStyle name="_노천1지구2공구_20040610_황촌1리 오지도로" xfId="139"/>
    <cellStyle name="_노천1지구2공구_20040614_고남4리(옷점)" xfId="140"/>
    <cellStyle name="_노천1지구2공구_20040618_고남5리 오지도로" xfId="141"/>
    <cellStyle name="_노천1지구2공구_20040710_장곡2리 오지도로" xfId="142"/>
    <cellStyle name="_노천1지구2공구_20040712_장곡1리 오지도로" xfId="143"/>
    <cellStyle name="_노천1지구2공구_20040920_가의도하천정비" xfId="144"/>
    <cellStyle name="_노천1지구2공구_부대공" xfId="714"/>
    <cellStyle name="_노천3지구3공구" xfId="145"/>
    <cellStyle name="_도곡1교 교대 수량" xfId="146"/>
    <cellStyle name="_도곡1교 교대 수량_2(변경)-토공" xfId="147"/>
    <cellStyle name="_도곡1교 교대 수량_2(변경)-토공_20040423_동해2리 오지도로" xfId="148"/>
    <cellStyle name="_도곡1교 교대 수량_2(변경)-토공_20040523_반계3리 오지도로" xfId="149"/>
    <cellStyle name="_도곡1교 교대 수량_2(변경)-토공_20040530_양잠2리(사당골)" xfId="150"/>
    <cellStyle name="_도곡1교 교대 수량_2(변경)-토공_20040601_누동2리(장곰)" xfId="151"/>
    <cellStyle name="_도곡1교 교대 수량_2(변경)-토공_20040610_황촌1리 오지도로" xfId="152"/>
    <cellStyle name="_도곡1교 교대 수량_2(변경)-토공_20040614_고남4리(옷점)" xfId="153"/>
    <cellStyle name="_도곡1교 교대 수량_2(변경)-토공_20040618_고남5리 오지도로" xfId="154"/>
    <cellStyle name="_도곡1교 교대 수량_2(변경)-토공_20040710_장곡2리 오지도로" xfId="155"/>
    <cellStyle name="_도곡1교 교대 수량_2(변경)-토공_20040712_장곡1리 오지도로" xfId="156"/>
    <cellStyle name="_도곡1교 교대 수량_2(변경)-토공_20040920_가의도하천정비" xfId="157"/>
    <cellStyle name="_도곡1교 교대 수량_20031216_고남5리 마을안길 포장" xfId="158"/>
    <cellStyle name="_도곡1교 교대 수량_20040423_동해2리 오지도로" xfId="159"/>
    <cellStyle name="_도곡1교 교대 수량_20040523_반계3리 오지도로" xfId="160"/>
    <cellStyle name="_도곡1교 교대 수량_20040530_양잠2리(사당골)" xfId="161"/>
    <cellStyle name="_도곡1교 교대 수량_20040601_누동2리(장곰)" xfId="162"/>
    <cellStyle name="_도곡1교 교대 수량_20040610_황촌1리 오지도로" xfId="163"/>
    <cellStyle name="_도곡1교 교대 수량_20040614_고남4리(옷점)" xfId="164"/>
    <cellStyle name="_도곡1교 교대 수량_20040618_고남5리 오지도로" xfId="165"/>
    <cellStyle name="_도곡1교 교대 수량_20040710_장곡2리 오지도로" xfId="166"/>
    <cellStyle name="_도곡1교 교대 수량_20040712_장곡1리 오지도로" xfId="167"/>
    <cellStyle name="_도곡1교 교대 수량_20040920_가의도하천정비" xfId="168"/>
    <cellStyle name="_도곡1교 교대 수량_RAMP-E교-최종000" xfId="169"/>
    <cellStyle name="_도곡1교 교대 수량_RAMP-E교-최종000_20020914_장곡1-4리 오지도로포장공사_2 변경설계서" xfId="170"/>
    <cellStyle name="_도곡1교 교대 수량_RAMP-E교-최종000_시방서" xfId="171"/>
    <cellStyle name="_도곡1교 교대 수량_RAMP-E교-최종000_파도 - 모항선 횡배수관 확장" xfId="172"/>
    <cellStyle name="_도곡1교 교대 수량_RAMP-E교-최종000_파도 - 모항선 횡배수관 확장_20020914_장곡1-4리 오지도로포장공사_2 변경설계서" xfId="173"/>
    <cellStyle name="_도곡1교 교대 수량_RAMP-E교-최종000_파도 - 모항선 횡배수관 확장_시방서" xfId="174"/>
    <cellStyle name="_도곡1교 교대 수량_부대공" xfId="715"/>
    <cellStyle name="_도곡1교 교대 수량_시방서" xfId="175"/>
    <cellStyle name="_도곡1교 교대(시점) 수량" xfId="176"/>
    <cellStyle name="_도곡1교 교대(시점) 수량_2(변경)-토공" xfId="177"/>
    <cellStyle name="_도곡1교 교대(시점) 수량_2(변경)-토공_20040423_동해2리 오지도로" xfId="178"/>
    <cellStyle name="_도곡1교 교대(시점) 수량_2(변경)-토공_20040523_반계3리 오지도로" xfId="179"/>
    <cellStyle name="_도곡1교 교대(시점) 수량_2(변경)-토공_20040530_양잠2리(사당골)" xfId="180"/>
    <cellStyle name="_도곡1교 교대(시점) 수량_2(변경)-토공_20040601_누동2리(장곰)" xfId="181"/>
    <cellStyle name="_도곡1교 교대(시점) 수량_2(변경)-토공_20040610_황촌1리 오지도로" xfId="182"/>
    <cellStyle name="_도곡1교 교대(시점) 수량_2(변경)-토공_20040614_고남4리(옷점)" xfId="183"/>
    <cellStyle name="_도곡1교 교대(시점) 수량_2(변경)-토공_20040618_고남5리 오지도로" xfId="184"/>
    <cellStyle name="_도곡1교 교대(시점) 수량_2(변경)-토공_20040710_장곡2리 오지도로" xfId="185"/>
    <cellStyle name="_도곡1교 교대(시점) 수량_2(변경)-토공_20040712_장곡1리 오지도로" xfId="186"/>
    <cellStyle name="_도곡1교 교대(시점) 수량_2(변경)-토공_20040920_가의도하천정비" xfId="187"/>
    <cellStyle name="_도곡1교 교대(시점) 수량_20031216_고남5리 마을안길 포장" xfId="188"/>
    <cellStyle name="_도곡1교 교대(시점) 수량_20040423_동해2리 오지도로" xfId="189"/>
    <cellStyle name="_도곡1교 교대(시점) 수량_20040523_반계3리 오지도로" xfId="190"/>
    <cellStyle name="_도곡1교 교대(시점) 수량_20040530_양잠2리(사당골)" xfId="191"/>
    <cellStyle name="_도곡1교 교대(시점) 수량_20040601_누동2리(장곰)" xfId="192"/>
    <cellStyle name="_도곡1교 교대(시점) 수량_20040610_황촌1리 오지도로" xfId="193"/>
    <cellStyle name="_도곡1교 교대(시점) 수량_20040614_고남4리(옷점)" xfId="194"/>
    <cellStyle name="_도곡1교 교대(시점) 수량_20040618_고남5리 오지도로" xfId="195"/>
    <cellStyle name="_도곡1교 교대(시점) 수량_20040710_장곡2리 오지도로" xfId="196"/>
    <cellStyle name="_도곡1교 교대(시점) 수량_20040712_장곡1리 오지도로" xfId="197"/>
    <cellStyle name="_도곡1교 교대(시점) 수량_20040920_가의도하천정비" xfId="198"/>
    <cellStyle name="_도곡1교 교대(시점) 수량_RAMP-E교-최종000" xfId="199"/>
    <cellStyle name="_도곡1교 교대(시점) 수량_RAMP-E교-최종000_20020914_장곡1-4리 오지도로포장공사_2 변경설계서" xfId="200"/>
    <cellStyle name="_도곡1교 교대(시점) 수량_RAMP-E교-최종000_시방서" xfId="201"/>
    <cellStyle name="_도곡1교 교대(시점) 수량_RAMP-E교-최종000_파도 - 모항선 횡배수관 확장" xfId="202"/>
    <cellStyle name="_도곡1교 교대(시점) 수량_RAMP-E교-최종000_파도 - 모항선 횡배수관 확장_20020914_장곡1-4리 오지도로포장공사_2 변경설계서" xfId="203"/>
    <cellStyle name="_도곡1교 교대(시점) 수량_RAMP-E교-최종000_파도 - 모항선 횡배수관 확장_시방서" xfId="204"/>
    <cellStyle name="_도곡1교 교대(시점) 수량_부대공" xfId="716"/>
    <cellStyle name="_도곡1교 교대(시점) 수량_시방서" xfId="205"/>
    <cellStyle name="_도곡1교 하부공 수량" xfId="206"/>
    <cellStyle name="_도곡1교 하부공 수량_2(변경)-토공" xfId="207"/>
    <cellStyle name="_도곡1교 하부공 수량_2(변경)-토공_20040423_동해2리 오지도로" xfId="208"/>
    <cellStyle name="_도곡1교 하부공 수량_2(변경)-토공_20040523_반계3리 오지도로" xfId="209"/>
    <cellStyle name="_도곡1교 하부공 수량_2(변경)-토공_20040530_양잠2리(사당골)" xfId="210"/>
    <cellStyle name="_도곡1교 하부공 수량_2(변경)-토공_20040601_누동2리(장곰)" xfId="211"/>
    <cellStyle name="_도곡1교 하부공 수량_2(변경)-토공_20040610_황촌1리 오지도로" xfId="212"/>
    <cellStyle name="_도곡1교 하부공 수량_2(변경)-토공_20040614_고남4리(옷점)" xfId="213"/>
    <cellStyle name="_도곡1교 하부공 수량_2(변경)-토공_20040618_고남5리 오지도로" xfId="214"/>
    <cellStyle name="_도곡1교 하부공 수량_2(변경)-토공_20040710_장곡2리 오지도로" xfId="215"/>
    <cellStyle name="_도곡1교 하부공 수량_2(변경)-토공_20040712_장곡1리 오지도로" xfId="216"/>
    <cellStyle name="_도곡1교 하부공 수량_2(변경)-토공_20040920_가의도하천정비" xfId="217"/>
    <cellStyle name="_도곡1교 하부공 수량_20031216_고남5리 마을안길 포장" xfId="218"/>
    <cellStyle name="_도곡1교 하부공 수량_20040423_동해2리 오지도로" xfId="219"/>
    <cellStyle name="_도곡1교 하부공 수량_20040523_반계3리 오지도로" xfId="220"/>
    <cellStyle name="_도곡1교 하부공 수량_20040530_양잠2리(사당골)" xfId="221"/>
    <cellStyle name="_도곡1교 하부공 수량_20040601_누동2리(장곰)" xfId="222"/>
    <cellStyle name="_도곡1교 하부공 수량_20040610_황촌1리 오지도로" xfId="223"/>
    <cellStyle name="_도곡1교 하부공 수량_20040614_고남4리(옷점)" xfId="224"/>
    <cellStyle name="_도곡1교 하부공 수량_20040618_고남5리 오지도로" xfId="225"/>
    <cellStyle name="_도곡1교 하부공 수량_20040710_장곡2리 오지도로" xfId="226"/>
    <cellStyle name="_도곡1교 하부공 수량_20040712_장곡1리 오지도로" xfId="227"/>
    <cellStyle name="_도곡1교 하부공 수량_20040920_가의도하천정비" xfId="228"/>
    <cellStyle name="_도곡1교 하부공 수량_RAMP-E교-최종000" xfId="229"/>
    <cellStyle name="_도곡1교 하부공 수량_RAMP-E교-최종000_20020914_장곡1-4리 오지도로포장공사_2 변경설계서" xfId="230"/>
    <cellStyle name="_도곡1교 하부공 수량_RAMP-E교-최종000_시방서" xfId="231"/>
    <cellStyle name="_도곡1교 하부공 수량_RAMP-E교-최종000_파도 - 모항선 횡배수관 확장" xfId="232"/>
    <cellStyle name="_도곡1교 하부공 수량_RAMP-E교-최종000_파도 - 모항선 횡배수관 확장_20020914_장곡1-4리 오지도로포장공사_2 변경설계서" xfId="233"/>
    <cellStyle name="_도곡1교 하부공 수량_RAMP-E교-최종000_파도 - 모항선 횡배수관 확장_시방서" xfId="234"/>
    <cellStyle name="_도곡1교 하부공 수량_부대공" xfId="717"/>
    <cellStyle name="_도곡1교 하부공 수량_시방서" xfId="235"/>
    <cellStyle name="_도곡2교 교대 수량" xfId="236"/>
    <cellStyle name="_도곡2교 교대 수량_2(변경)-토공" xfId="237"/>
    <cellStyle name="_도곡2교 교대 수량_2(변경)-토공_20040423_동해2리 오지도로" xfId="238"/>
    <cellStyle name="_도곡2교 교대 수량_2(변경)-토공_20040523_반계3리 오지도로" xfId="239"/>
    <cellStyle name="_도곡2교 교대 수량_2(변경)-토공_20040530_양잠2리(사당골)" xfId="240"/>
    <cellStyle name="_도곡2교 교대 수량_2(변경)-토공_20040601_누동2리(장곰)" xfId="241"/>
    <cellStyle name="_도곡2교 교대 수량_2(변경)-토공_20040610_황촌1리 오지도로" xfId="242"/>
    <cellStyle name="_도곡2교 교대 수량_2(변경)-토공_20040614_고남4리(옷점)" xfId="243"/>
    <cellStyle name="_도곡2교 교대 수량_2(변경)-토공_20040618_고남5리 오지도로" xfId="244"/>
    <cellStyle name="_도곡2교 교대 수량_2(변경)-토공_20040710_장곡2리 오지도로" xfId="245"/>
    <cellStyle name="_도곡2교 교대 수량_2(변경)-토공_20040712_장곡1리 오지도로" xfId="246"/>
    <cellStyle name="_도곡2교 교대 수량_2(변경)-토공_20040920_가의도하천정비" xfId="247"/>
    <cellStyle name="_도곡2교 교대 수량_20031216_고남5리 마을안길 포장" xfId="248"/>
    <cellStyle name="_도곡2교 교대 수량_20040423_동해2리 오지도로" xfId="249"/>
    <cellStyle name="_도곡2교 교대 수량_20040523_반계3리 오지도로" xfId="250"/>
    <cellStyle name="_도곡2교 교대 수량_20040530_양잠2리(사당골)" xfId="251"/>
    <cellStyle name="_도곡2교 교대 수량_20040601_누동2리(장곰)" xfId="252"/>
    <cellStyle name="_도곡2교 교대 수량_20040610_황촌1리 오지도로" xfId="253"/>
    <cellStyle name="_도곡2교 교대 수량_20040614_고남4리(옷점)" xfId="254"/>
    <cellStyle name="_도곡2교 교대 수량_20040618_고남5리 오지도로" xfId="255"/>
    <cellStyle name="_도곡2교 교대 수량_20040710_장곡2리 오지도로" xfId="256"/>
    <cellStyle name="_도곡2교 교대 수량_20040712_장곡1리 오지도로" xfId="257"/>
    <cellStyle name="_도곡2교 교대 수량_20040920_가의도하천정비" xfId="258"/>
    <cellStyle name="_도곡2교 교대 수량_RAMP-E교-최종000" xfId="259"/>
    <cellStyle name="_도곡2교 교대 수량_RAMP-E교-최종000_20020914_장곡1-4리 오지도로포장공사_2 변경설계서" xfId="260"/>
    <cellStyle name="_도곡2교 교대 수량_RAMP-E교-최종000_시방서" xfId="261"/>
    <cellStyle name="_도곡2교 교대 수량_RAMP-E교-최종000_파도 - 모항선 횡배수관 확장" xfId="262"/>
    <cellStyle name="_도곡2교 교대 수량_RAMP-E교-최종000_파도 - 모항선 횡배수관 확장_20020914_장곡1-4리 오지도로포장공사_2 변경설계서" xfId="263"/>
    <cellStyle name="_도곡2교 교대 수량_RAMP-E교-최종000_파도 - 모항선 횡배수관 확장_시방서" xfId="264"/>
    <cellStyle name="_도곡2교 교대 수량_부대공" xfId="718"/>
    <cellStyle name="_도곡2교 교대 수량_시방서" xfId="265"/>
    <cellStyle name="_도곡2교 교대(종점) 수량" xfId="266"/>
    <cellStyle name="_도곡2교 교대(종점) 수량_2(변경)-토공" xfId="267"/>
    <cellStyle name="_도곡2교 교대(종점) 수량_2(변경)-토공_20040423_동해2리 오지도로" xfId="268"/>
    <cellStyle name="_도곡2교 교대(종점) 수량_2(변경)-토공_20040523_반계3리 오지도로" xfId="269"/>
    <cellStyle name="_도곡2교 교대(종점) 수량_2(변경)-토공_20040530_양잠2리(사당골)" xfId="270"/>
    <cellStyle name="_도곡2교 교대(종점) 수량_2(변경)-토공_20040601_누동2리(장곰)" xfId="271"/>
    <cellStyle name="_도곡2교 교대(종점) 수량_2(변경)-토공_20040610_황촌1리 오지도로" xfId="272"/>
    <cellStyle name="_도곡2교 교대(종점) 수량_2(변경)-토공_20040614_고남4리(옷점)" xfId="273"/>
    <cellStyle name="_도곡2교 교대(종점) 수량_2(변경)-토공_20040618_고남5리 오지도로" xfId="274"/>
    <cellStyle name="_도곡2교 교대(종점) 수량_2(변경)-토공_20040710_장곡2리 오지도로" xfId="275"/>
    <cellStyle name="_도곡2교 교대(종점) 수량_2(변경)-토공_20040712_장곡1리 오지도로" xfId="276"/>
    <cellStyle name="_도곡2교 교대(종점) 수량_2(변경)-토공_20040920_가의도하천정비" xfId="277"/>
    <cellStyle name="_도곡2교 교대(종점) 수량_20031216_고남5리 마을안길 포장" xfId="278"/>
    <cellStyle name="_도곡2교 교대(종점) 수량_20040423_동해2리 오지도로" xfId="279"/>
    <cellStyle name="_도곡2교 교대(종점) 수량_20040523_반계3리 오지도로" xfId="280"/>
    <cellStyle name="_도곡2교 교대(종점) 수량_20040530_양잠2리(사당골)" xfId="281"/>
    <cellStyle name="_도곡2교 교대(종점) 수량_20040601_누동2리(장곰)" xfId="282"/>
    <cellStyle name="_도곡2교 교대(종점) 수량_20040610_황촌1리 오지도로" xfId="283"/>
    <cellStyle name="_도곡2교 교대(종점) 수량_20040614_고남4리(옷점)" xfId="284"/>
    <cellStyle name="_도곡2교 교대(종점) 수량_20040618_고남5리 오지도로" xfId="285"/>
    <cellStyle name="_도곡2교 교대(종점) 수량_20040710_장곡2리 오지도로" xfId="286"/>
    <cellStyle name="_도곡2교 교대(종점) 수량_20040712_장곡1리 오지도로" xfId="287"/>
    <cellStyle name="_도곡2교 교대(종점) 수량_20040920_가의도하천정비" xfId="288"/>
    <cellStyle name="_도곡2교 교대(종점) 수량_RAMP-E교-최종000" xfId="289"/>
    <cellStyle name="_도곡2교 교대(종점) 수량_RAMP-E교-최종000_20020914_장곡1-4리 오지도로포장공사_2 변경설계서" xfId="290"/>
    <cellStyle name="_도곡2교 교대(종점) 수량_RAMP-E교-최종000_시방서" xfId="291"/>
    <cellStyle name="_도곡2교 교대(종점) 수량_RAMP-E교-최종000_파도 - 모항선 횡배수관 확장" xfId="292"/>
    <cellStyle name="_도곡2교 교대(종점) 수량_RAMP-E교-최종000_파도 - 모항선 횡배수관 확장_20020914_장곡1-4리 오지도로포장공사_2 변경설계서" xfId="293"/>
    <cellStyle name="_도곡2교 교대(종점) 수량_RAMP-E교-최종000_파도 - 모항선 횡배수관 확장_시방서" xfId="294"/>
    <cellStyle name="_도곡2교 교대(종점) 수량_부대공" xfId="719"/>
    <cellStyle name="_도곡2교 교대(종점) 수량_시방서" xfId="295"/>
    <cellStyle name="_도곡3교 교대 수량" xfId="296"/>
    <cellStyle name="_도곡3교 교대 수량_2(변경)-토공" xfId="297"/>
    <cellStyle name="_도곡3교 교대 수량_2(변경)-토공_20040423_동해2리 오지도로" xfId="298"/>
    <cellStyle name="_도곡3교 교대 수량_2(변경)-토공_20040523_반계3리 오지도로" xfId="299"/>
    <cellStyle name="_도곡3교 교대 수량_2(변경)-토공_20040530_양잠2리(사당골)" xfId="300"/>
    <cellStyle name="_도곡3교 교대 수량_2(변경)-토공_20040601_누동2리(장곰)" xfId="301"/>
    <cellStyle name="_도곡3교 교대 수량_2(변경)-토공_20040610_황촌1리 오지도로" xfId="302"/>
    <cellStyle name="_도곡3교 교대 수량_2(변경)-토공_20040614_고남4리(옷점)" xfId="303"/>
    <cellStyle name="_도곡3교 교대 수량_2(변경)-토공_20040618_고남5리 오지도로" xfId="304"/>
    <cellStyle name="_도곡3교 교대 수량_2(변경)-토공_20040710_장곡2리 오지도로" xfId="305"/>
    <cellStyle name="_도곡3교 교대 수량_2(변경)-토공_20040712_장곡1리 오지도로" xfId="306"/>
    <cellStyle name="_도곡3교 교대 수량_2(변경)-토공_20040920_가의도하천정비" xfId="307"/>
    <cellStyle name="_도곡3교 교대 수량_20031216_고남5리 마을안길 포장" xfId="308"/>
    <cellStyle name="_도곡3교 교대 수량_20040423_동해2리 오지도로" xfId="309"/>
    <cellStyle name="_도곡3교 교대 수량_20040523_반계3리 오지도로" xfId="310"/>
    <cellStyle name="_도곡3교 교대 수량_20040530_양잠2리(사당골)" xfId="311"/>
    <cellStyle name="_도곡3교 교대 수량_20040601_누동2리(장곰)" xfId="312"/>
    <cellStyle name="_도곡3교 교대 수량_20040610_황촌1리 오지도로" xfId="313"/>
    <cellStyle name="_도곡3교 교대 수량_20040614_고남4리(옷점)" xfId="314"/>
    <cellStyle name="_도곡3교 교대 수량_20040618_고남5리 오지도로" xfId="315"/>
    <cellStyle name="_도곡3교 교대 수량_20040710_장곡2리 오지도로" xfId="316"/>
    <cellStyle name="_도곡3교 교대 수량_20040712_장곡1리 오지도로" xfId="317"/>
    <cellStyle name="_도곡3교 교대 수량_20040920_가의도하천정비" xfId="318"/>
    <cellStyle name="_도곡3교 교대 수량_RAMP-E교-최종000" xfId="319"/>
    <cellStyle name="_도곡3교 교대 수량_RAMP-E교-최종000_20020914_장곡1-4리 오지도로포장공사_2 변경설계서" xfId="320"/>
    <cellStyle name="_도곡3교 교대 수량_RAMP-E교-최종000_시방서" xfId="321"/>
    <cellStyle name="_도곡3교 교대 수량_RAMP-E교-최종000_파도 - 모항선 횡배수관 확장" xfId="322"/>
    <cellStyle name="_도곡3교 교대 수량_RAMP-E교-최종000_파도 - 모항선 횡배수관 확장_20020914_장곡1-4리 오지도로포장공사_2 변경설계서" xfId="323"/>
    <cellStyle name="_도곡3교 교대 수량_RAMP-E교-최종000_파도 - 모항선 횡배수관 확장_시방서" xfId="324"/>
    <cellStyle name="_도곡3교 교대 수량_부대공" xfId="720"/>
    <cellStyle name="_도곡3교 교대 수량_시방서" xfId="325"/>
    <cellStyle name="_도곡4교 하부공 수량" xfId="326"/>
    <cellStyle name="_도곡4교 하부공 수량_2(변경)-토공" xfId="327"/>
    <cellStyle name="_도곡4교 하부공 수량_2(변경)-토공_20040423_동해2리 오지도로" xfId="328"/>
    <cellStyle name="_도곡4교 하부공 수량_2(변경)-토공_20040523_반계3리 오지도로" xfId="329"/>
    <cellStyle name="_도곡4교 하부공 수량_2(변경)-토공_20040530_양잠2리(사당골)" xfId="330"/>
    <cellStyle name="_도곡4교 하부공 수량_2(변경)-토공_20040601_누동2리(장곰)" xfId="331"/>
    <cellStyle name="_도곡4교 하부공 수량_2(변경)-토공_20040610_황촌1리 오지도로" xfId="332"/>
    <cellStyle name="_도곡4교 하부공 수량_2(변경)-토공_20040614_고남4리(옷점)" xfId="333"/>
    <cellStyle name="_도곡4교 하부공 수량_2(변경)-토공_20040618_고남5리 오지도로" xfId="334"/>
    <cellStyle name="_도곡4교 하부공 수량_2(변경)-토공_20040710_장곡2리 오지도로" xfId="335"/>
    <cellStyle name="_도곡4교 하부공 수량_2(변경)-토공_20040712_장곡1리 오지도로" xfId="336"/>
    <cellStyle name="_도곡4교 하부공 수량_2(변경)-토공_20040920_가의도하천정비" xfId="337"/>
    <cellStyle name="_도곡4교 하부공 수량_20031216_고남5리 마을안길 포장" xfId="338"/>
    <cellStyle name="_도곡4교 하부공 수량_20040423_동해2리 오지도로" xfId="339"/>
    <cellStyle name="_도곡4교 하부공 수량_20040523_반계3리 오지도로" xfId="340"/>
    <cellStyle name="_도곡4교 하부공 수량_20040530_양잠2리(사당골)" xfId="341"/>
    <cellStyle name="_도곡4교 하부공 수량_20040601_누동2리(장곰)" xfId="342"/>
    <cellStyle name="_도곡4교 하부공 수량_20040610_황촌1리 오지도로" xfId="343"/>
    <cellStyle name="_도곡4교 하부공 수량_20040614_고남4리(옷점)" xfId="344"/>
    <cellStyle name="_도곡4교 하부공 수량_20040618_고남5리 오지도로" xfId="345"/>
    <cellStyle name="_도곡4교 하부공 수량_20040710_장곡2리 오지도로" xfId="346"/>
    <cellStyle name="_도곡4교 하부공 수량_20040712_장곡1리 오지도로" xfId="347"/>
    <cellStyle name="_도곡4교 하부공 수량_20040920_가의도하천정비" xfId="348"/>
    <cellStyle name="_도곡4교 하부공 수량_RAMP-E교-최종000" xfId="349"/>
    <cellStyle name="_도곡4교 하부공 수량_RAMP-E교-최종000_20020914_장곡1-4리 오지도로포장공사_2 변경설계서" xfId="350"/>
    <cellStyle name="_도곡4교 하부공 수량_RAMP-E교-최종000_시방서" xfId="351"/>
    <cellStyle name="_도곡4교 하부공 수량_RAMP-E교-최종000_파도 - 모항선 횡배수관 확장" xfId="352"/>
    <cellStyle name="_도곡4교 하부공 수량_RAMP-E교-최종000_파도 - 모항선 횡배수관 확장_20020914_장곡1-4리 오지도로포장공사_2 변경설계서" xfId="353"/>
    <cellStyle name="_도곡4교 하부공 수량_RAMP-E교-최종000_파도 - 모항선 횡배수관 확장_시방서" xfId="354"/>
    <cellStyle name="_도곡4교 하부공 수량_부대공" xfId="721"/>
    <cellStyle name="_도곡4교 하부공 수량_시방서" xfId="355"/>
    <cellStyle name="_도곡교 교대 수량" xfId="356"/>
    <cellStyle name="_도곡교 교대 수량_2(변경)-토공" xfId="357"/>
    <cellStyle name="_도곡교 교대 수량_2(변경)-토공_20040423_동해2리 오지도로" xfId="358"/>
    <cellStyle name="_도곡교 교대 수량_2(변경)-토공_20040523_반계3리 오지도로" xfId="359"/>
    <cellStyle name="_도곡교 교대 수량_2(변경)-토공_20040530_양잠2리(사당골)" xfId="360"/>
    <cellStyle name="_도곡교 교대 수량_2(변경)-토공_20040601_누동2리(장곰)" xfId="361"/>
    <cellStyle name="_도곡교 교대 수량_2(변경)-토공_20040610_황촌1리 오지도로" xfId="362"/>
    <cellStyle name="_도곡교 교대 수량_2(변경)-토공_20040614_고남4리(옷점)" xfId="363"/>
    <cellStyle name="_도곡교 교대 수량_2(변경)-토공_20040618_고남5리 오지도로" xfId="364"/>
    <cellStyle name="_도곡교 교대 수량_2(변경)-토공_20040710_장곡2리 오지도로" xfId="365"/>
    <cellStyle name="_도곡교 교대 수량_2(변경)-토공_20040712_장곡1리 오지도로" xfId="366"/>
    <cellStyle name="_도곡교 교대 수량_2(변경)-토공_20040920_가의도하천정비" xfId="367"/>
    <cellStyle name="_도곡교 교대 수량_20031216_고남5리 마을안길 포장" xfId="368"/>
    <cellStyle name="_도곡교 교대 수량_20040423_동해2리 오지도로" xfId="369"/>
    <cellStyle name="_도곡교 교대 수량_20040523_반계3리 오지도로" xfId="370"/>
    <cellStyle name="_도곡교 교대 수량_20040530_양잠2리(사당골)" xfId="371"/>
    <cellStyle name="_도곡교 교대 수량_20040601_누동2리(장곰)" xfId="372"/>
    <cellStyle name="_도곡교 교대 수량_20040610_황촌1리 오지도로" xfId="373"/>
    <cellStyle name="_도곡교 교대 수량_20040614_고남4리(옷점)" xfId="374"/>
    <cellStyle name="_도곡교 교대 수량_20040618_고남5리 오지도로" xfId="375"/>
    <cellStyle name="_도곡교 교대 수량_20040710_장곡2리 오지도로" xfId="376"/>
    <cellStyle name="_도곡교 교대 수량_20040712_장곡1리 오지도로" xfId="377"/>
    <cellStyle name="_도곡교 교대 수량_20040920_가의도하천정비" xfId="378"/>
    <cellStyle name="_도곡교 교대 수량_RAMP-E교-최종000" xfId="379"/>
    <cellStyle name="_도곡교 교대 수량_RAMP-E교-최종000_20020914_장곡1-4리 오지도로포장공사_2 변경설계서" xfId="380"/>
    <cellStyle name="_도곡교 교대 수량_RAMP-E교-최종000_시방서" xfId="381"/>
    <cellStyle name="_도곡교 교대 수량_RAMP-E교-최종000_파도 - 모항선 횡배수관 확장" xfId="382"/>
    <cellStyle name="_도곡교 교대 수량_RAMP-E교-최종000_파도 - 모항선 횡배수관 확장_20020914_장곡1-4리 오지도로포장공사_2 변경설계서" xfId="383"/>
    <cellStyle name="_도곡교 교대 수량_RAMP-E교-최종000_파도 - 모항선 횡배수관 확장_시방서" xfId="384"/>
    <cellStyle name="_도곡교 교대 수량_부대공" xfId="722"/>
    <cellStyle name="_도곡교 교대 수량_시방서" xfId="385"/>
    <cellStyle name="_동해2리오지도로" xfId="386"/>
    <cellStyle name="_반계3리오지도로" xfId="387"/>
    <cellStyle name="_방아육교계산서(고령방향)" xfId="723"/>
    <cellStyle name="_방아육교계산서(고령방향)_Wd3(방호벽)" xfId="724"/>
    <cellStyle name="_방아육교계산서(고령방향)_Wd3(방호벽)_교량공(토공)" xfId="725"/>
    <cellStyle name="_방아육교계산서(고령방향)_Wd3(방호벽+중분대없음)" xfId="726"/>
    <cellStyle name="_방아육교계산서(고령방향)_Wd3(방호벽+중분대없음)_교량공(토공)" xfId="727"/>
    <cellStyle name="_방아육교계산서(고령방향)_Wd3(보도+연석+난간)" xfId="728"/>
    <cellStyle name="_방아육교계산서(고령방향)_Wd3(보도+연석+난간)_교량공(토공)" xfId="729"/>
    <cellStyle name="_방아육교계산서(고령방향)_교량공(토공)" xfId="730"/>
    <cellStyle name="_방아육교계산서(쌍림방향)" xfId="731"/>
    <cellStyle name="_방아육교계산서(쌍림방향)_Wd3(방호벽)" xfId="732"/>
    <cellStyle name="_방아육교계산서(쌍림방향)_Wd3(방호벽)_교량공(토공)" xfId="733"/>
    <cellStyle name="_방아육교계산서(쌍림방향)_Wd3(방호벽+중분대없음)" xfId="734"/>
    <cellStyle name="_방아육교계산서(쌍림방향)_Wd3(방호벽+중분대없음)_교량공(토공)" xfId="735"/>
    <cellStyle name="_방아육교계산서(쌍림방향)_Wd3(보도+연석+난간)" xfId="736"/>
    <cellStyle name="_방아육교계산서(쌍림방향)_Wd3(보도+연석+난간)_교량공(토공)" xfId="737"/>
    <cellStyle name="_방아육교계산서(쌍림방향)_교량공(토공)" xfId="738"/>
    <cellStyle name="_부대공" xfId="739"/>
    <cellStyle name="_산동2리수량" xfId="388"/>
    <cellStyle name="_석축공" xfId="389"/>
    <cellStyle name="_시방서" xfId="390"/>
    <cellStyle name="_신곡육교계산서(고령방향)" xfId="740"/>
    <cellStyle name="_신곡육교계산서(고령방향)_Wd3(방호벽)" xfId="741"/>
    <cellStyle name="_신곡육교계산서(고령방향)_Wd3(방호벽)_교량공(토공)" xfId="742"/>
    <cellStyle name="_신곡육교계산서(고령방향)_Wd3(방호벽+중분대없음)" xfId="743"/>
    <cellStyle name="_신곡육교계산서(고령방향)_Wd3(방호벽+중분대없음)_교량공(토공)" xfId="744"/>
    <cellStyle name="_신곡육교계산서(고령방향)_Wd3(보도+연석+난간)" xfId="745"/>
    <cellStyle name="_신곡육교계산서(고령방향)_Wd3(보도+연석+난간)_교량공(토공)" xfId="746"/>
    <cellStyle name="_신곡육교계산서(고령방향)_교량공(토공)" xfId="747"/>
    <cellStyle name="_신기육교계산서" xfId="748"/>
    <cellStyle name="_신기육교계산서_Wd3(방호벽)" xfId="749"/>
    <cellStyle name="_신기육교계산서_Wd3(방호벽)_교량공(토공)" xfId="750"/>
    <cellStyle name="_신기육교계산서_Wd3(방호벽+중분대없음)" xfId="751"/>
    <cellStyle name="_신기육교계산서_Wd3(방호벽+중분대없음)_교량공(토공)" xfId="752"/>
    <cellStyle name="_신기육교계산서_Wd3(보도+연석+난간)" xfId="753"/>
    <cellStyle name="_신기육교계산서_Wd3(보도+연석+난간)_교량공(토공)" xfId="754"/>
    <cellStyle name="_신기육교계산서_교량공(토공)" xfId="755"/>
    <cellStyle name="_신원1교(곡선교)계산서" xfId="756"/>
    <cellStyle name="_신원1교(곡선교)계산서_Wd3(방호벽)" xfId="757"/>
    <cellStyle name="_신원1교(곡선교)계산서_Wd3(방호벽)_교량공(토공)" xfId="758"/>
    <cellStyle name="_신원1교(곡선교)계산서_Wd3(방호벽+중분대없음)" xfId="759"/>
    <cellStyle name="_신원1교(곡선교)계산서_Wd3(방호벽+중분대없음)_교량공(토공)" xfId="760"/>
    <cellStyle name="_신원1교(곡선교)계산서_Wd3(보도+연석+난간)" xfId="761"/>
    <cellStyle name="_신원1교(곡선교)계산서_Wd3(보도+연석+난간)_교량공(토공)" xfId="762"/>
    <cellStyle name="_신원1교(곡선교)계산서_교량공(토공)" xfId="763"/>
    <cellStyle name="_원본-from안양시" xfId="764"/>
    <cellStyle name="_원본-from안양시_Wd3(방호벽)" xfId="765"/>
    <cellStyle name="_원본-from안양시_Wd3(방호벽)_교량공(토공)" xfId="766"/>
    <cellStyle name="_원본-from안양시_Wd3(방호벽+중분대없음)" xfId="767"/>
    <cellStyle name="_원본-from안양시_Wd3(방호벽+중분대없음)_교량공(토공)" xfId="768"/>
    <cellStyle name="_원본-from안양시_Wd3(보도+연석+난간)" xfId="769"/>
    <cellStyle name="_원본-from안양시_Wd3(보도+연석+난간)_교량공(토공)" xfId="770"/>
    <cellStyle name="_원본-from안양시_교량공(토공)" xfId="771"/>
    <cellStyle name="_이천1육교계산서" xfId="772"/>
    <cellStyle name="_이천1육교계산서_Wd3(방호벽)" xfId="773"/>
    <cellStyle name="_이천1육교계산서_Wd3(방호벽)_교량공(토공)" xfId="774"/>
    <cellStyle name="_이천1육교계산서_Wd3(방호벽+중분대없음)" xfId="775"/>
    <cellStyle name="_이천1육교계산서_Wd3(방호벽+중분대없음)_교량공(토공)" xfId="776"/>
    <cellStyle name="_이천1육교계산서_Wd3(보도+연석+난간)" xfId="777"/>
    <cellStyle name="_이천1육교계산서_Wd3(보도+연석+난간)_교량공(토공)" xfId="778"/>
    <cellStyle name="_이천1육교계산서_교량공(토공)" xfId="779"/>
    <cellStyle name="_척산교수량722" xfId="391"/>
    <cellStyle name="_토공" xfId="780"/>
    <cellStyle name="_홍천(노천1지구)-1공구" xfId="392"/>
    <cellStyle name="_홍천(노천1지구)-1공구_2(변경)-토공" xfId="393"/>
    <cellStyle name="_홍천(노천1지구)-1공구_2(변경)-토공_20040423_동해2리 오지도로" xfId="394"/>
    <cellStyle name="_홍천(노천1지구)-1공구_2(변경)-토공_20040523_반계3리 오지도로" xfId="395"/>
    <cellStyle name="_홍천(노천1지구)-1공구_2(변경)-토공_20040530_양잠2리(사당골)" xfId="396"/>
    <cellStyle name="_홍천(노천1지구)-1공구_2(변경)-토공_20040601_누동2리(장곰)" xfId="397"/>
    <cellStyle name="_홍천(노천1지구)-1공구_2(변경)-토공_20040610_황촌1리 오지도로" xfId="398"/>
    <cellStyle name="_홍천(노천1지구)-1공구_2(변경)-토공_20040614_고남4리(옷점)" xfId="399"/>
    <cellStyle name="_홍천(노천1지구)-1공구_2(변경)-토공_20040618_고남5리 오지도로" xfId="400"/>
    <cellStyle name="_홍천(노천1지구)-1공구_2(변경)-토공_20040710_장곡2리 오지도로" xfId="401"/>
    <cellStyle name="_홍천(노천1지구)-1공구_2(변경)-토공_20040712_장곡1리 오지도로" xfId="402"/>
    <cellStyle name="_홍천(노천1지구)-1공구_2(변경)-토공_20040920_가의도하천정비" xfId="403"/>
    <cellStyle name="_홍천(노천1지구)-1공구_20040423_동해2리 오지도로" xfId="404"/>
    <cellStyle name="_홍천(노천1지구)-1공구_20040523_반계3리 오지도로" xfId="405"/>
    <cellStyle name="_홍천(노천1지구)-1공구_20040530_양잠2리(사당골)" xfId="406"/>
    <cellStyle name="_홍천(노천1지구)-1공구_20040601_누동2리(장곰)" xfId="407"/>
    <cellStyle name="_홍천(노천1지구)-1공구_20040610_황촌1리 오지도로" xfId="408"/>
    <cellStyle name="_홍천(노천1지구)-1공구_20040614_고남4리(옷점)" xfId="409"/>
    <cellStyle name="_홍천(노천1지구)-1공구_20040618_고남5리 오지도로" xfId="410"/>
    <cellStyle name="_홍천(노천1지구)-1공구_20040710_장곡2리 오지도로" xfId="411"/>
    <cellStyle name="_홍천(노천1지구)-1공구_20040712_장곡1리 오지도로" xfId="412"/>
    <cellStyle name="_홍천(노천1지구)-1공구_20040920_가의도하천정비" xfId="413"/>
    <cellStyle name="_홍천(노천1지구)-1공구_부대공" xfId="781"/>
    <cellStyle name="_황촌1리오지도로" xfId="414"/>
    <cellStyle name="20% - 강조색1 2" xfId="782"/>
    <cellStyle name="20% - 강조색2 2" xfId="783"/>
    <cellStyle name="20% - 강조색3 2" xfId="784"/>
    <cellStyle name="20% - 강조색4 2" xfId="785"/>
    <cellStyle name="20% - 강조색5 2" xfId="786"/>
    <cellStyle name="20% - 강조색6 2" xfId="787"/>
    <cellStyle name="40% - 강조색1 2" xfId="788"/>
    <cellStyle name="40% - 강조색2 2" xfId="789"/>
    <cellStyle name="40% - 강조색3 2" xfId="790"/>
    <cellStyle name="40% - 강조색4 2" xfId="791"/>
    <cellStyle name="40% - 강조색5 2" xfId="792"/>
    <cellStyle name="40% - 강조색6 2" xfId="793"/>
    <cellStyle name="60% - 강조색1 2" xfId="794"/>
    <cellStyle name="60% - 강조색2 2" xfId="795"/>
    <cellStyle name="60% - 강조색3 2" xfId="796"/>
    <cellStyle name="60% - 강조색4 2" xfId="797"/>
    <cellStyle name="60% - 강조색5 2" xfId="798"/>
    <cellStyle name="60% - 강조색6 2" xfId="799"/>
    <cellStyle name="ÅëÈ­ [0]_»óºÎ¼ö·®Áý°è " xfId="415"/>
    <cellStyle name="AeE­ [0]_INQUIRY ¿μ¾÷AßAø " xfId="416"/>
    <cellStyle name="ÅëÈ­_»óºÎ¼ö·®Áý°è " xfId="417"/>
    <cellStyle name="AeE­_INQUIRY ¿μ¾÷AßAø " xfId="418"/>
    <cellStyle name="ÄÞ¸¶ [0]_»óºÎ¼ö·®Áý°è " xfId="419"/>
    <cellStyle name="AÞ¸¶ [0]_INQUIRY ¿μ¾÷AßAø " xfId="420"/>
    <cellStyle name="ÄÞ¸¶_»óºÎ¼ö·®Áý°è " xfId="421"/>
    <cellStyle name="AÞ¸¶_INQUIRY ¿μ¾÷AßAø " xfId="422"/>
    <cellStyle name="BA" xfId="423"/>
    <cellStyle name="C￥AØ_¿μ¾÷CoE² " xfId="424"/>
    <cellStyle name="Ç¥ÁØ_»óºÎ¼ö·®Áý°è " xfId="425"/>
    <cellStyle name="category" xfId="800"/>
    <cellStyle name="Comma" xfId="426"/>
    <cellStyle name="Comma [0]" xfId="427"/>
    <cellStyle name="Comma 2" xfId="801"/>
    <cellStyle name="comma zerodec" xfId="428"/>
    <cellStyle name="comma zerodec 2" xfId="802"/>
    <cellStyle name="Comma_ SG&amp;A Bridge " xfId="429"/>
    <cellStyle name="Comma0" xfId="803"/>
    <cellStyle name="Currency" xfId="430"/>
    <cellStyle name="Currency [0]" xfId="431"/>
    <cellStyle name="Currency [0] 2" xfId="805"/>
    <cellStyle name="Currency 2" xfId="804"/>
    <cellStyle name="Currency_ SG&amp;A Bridge " xfId="432"/>
    <cellStyle name="Currency0" xfId="806"/>
    <cellStyle name="Currency1" xfId="433"/>
    <cellStyle name="Currency1 2" xfId="807"/>
    <cellStyle name="Date" xfId="434"/>
    <cellStyle name="Date 2" xfId="808"/>
    <cellStyle name="Dezimal [0]_laroux" xfId="435"/>
    <cellStyle name="Dezimal_laroux" xfId="436"/>
    <cellStyle name="Dollar (zero dec)" xfId="437"/>
    <cellStyle name="Dollar (zero dec) 2" xfId="809"/>
    <cellStyle name="Euro" xfId="438"/>
    <cellStyle name="Euro 2" xfId="810"/>
    <cellStyle name="F2" xfId="811"/>
    <cellStyle name="F3" xfId="812"/>
    <cellStyle name="F4" xfId="813"/>
    <cellStyle name="F5" xfId="814"/>
    <cellStyle name="F6" xfId="815"/>
    <cellStyle name="F7" xfId="816"/>
    <cellStyle name="F8" xfId="817"/>
    <cellStyle name="Fixed" xfId="439"/>
    <cellStyle name="Fixed 2" xfId="818"/>
    <cellStyle name="Grey" xfId="440"/>
    <cellStyle name="Grey 2" xfId="819"/>
    <cellStyle name="HEADER" xfId="820"/>
    <cellStyle name="Header1" xfId="441"/>
    <cellStyle name="Header2" xfId="442"/>
    <cellStyle name="Heading 1" xfId="821"/>
    <cellStyle name="Heading 2" xfId="822"/>
    <cellStyle name="Heading1" xfId="443"/>
    <cellStyle name="Heading1 2" xfId="823"/>
    <cellStyle name="Heading2" xfId="444"/>
    <cellStyle name="Heading2 2" xfId="824"/>
    <cellStyle name="Input [yellow]" xfId="445"/>
    <cellStyle name="Input [yellow] 2" xfId="825"/>
    <cellStyle name="Midtitle" xfId="826"/>
    <cellStyle name="Milliers [0]_Arabian Spec" xfId="446"/>
    <cellStyle name="Milliers_Arabian Spec" xfId="447"/>
    <cellStyle name="Model" xfId="827"/>
    <cellStyle name="Mon?aire [0]_Arabian Spec" xfId="448"/>
    <cellStyle name="Mon?aire_Arabian Spec" xfId="449"/>
    <cellStyle name="Normal - Style1" xfId="450"/>
    <cellStyle name="Normal - Style1 2" xfId="828"/>
    <cellStyle name="Normal - 유형1" xfId="451"/>
    <cellStyle name="Normal_ SG&amp;A Bridge " xfId="452"/>
    <cellStyle name="Percent" xfId="453"/>
    <cellStyle name="Percent [2]" xfId="454"/>
    <cellStyle name="Percent 2" xfId="829"/>
    <cellStyle name="Percent_!간지" xfId="455"/>
    <cellStyle name="Standard_laroux" xfId="456"/>
    <cellStyle name="subhead" xfId="830"/>
    <cellStyle name="testtitle" xfId="831"/>
    <cellStyle name="title [1]" xfId="457"/>
    <cellStyle name="title [2]" xfId="458"/>
    <cellStyle name="Total" xfId="459"/>
    <cellStyle name="Total 2" xfId="832"/>
    <cellStyle name="W?rung [0]_laroux" xfId="460"/>
    <cellStyle name="W?rung_laroux" xfId="461"/>
    <cellStyle name="" xfId="462"/>
    <cellStyle name="강조색1 2" xfId="833"/>
    <cellStyle name="강조색2 2" xfId="834"/>
    <cellStyle name="강조색3 2" xfId="835"/>
    <cellStyle name="강조색4 2" xfId="836"/>
    <cellStyle name="강조색5 2" xfId="837"/>
    <cellStyle name="강조색6 2" xfId="838"/>
    <cellStyle name="경고문 2" xfId="839"/>
    <cellStyle name="계산 2" xfId="840"/>
    <cellStyle name="고정소숫점" xfId="463"/>
    <cellStyle name="고정소숫점 2" xfId="841"/>
    <cellStyle name="고정출력1" xfId="464"/>
    <cellStyle name="고정출력1 2" xfId="842"/>
    <cellStyle name="고정출력2" xfId="465"/>
    <cellStyle name="고정출력2 2" xfId="843"/>
    <cellStyle name="나쁨 2" xfId="844"/>
    <cellStyle name="날짜" xfId="466"/>
    <cellStyle name="날짜 2" xfId="845"/>
    <cellStyle name="달러" xfId="467"/>
    <cellStyle name="달러 2" xfId="846"/>
    <cellStyle name="뒤에 오는 하이퍼링크_다이어프램" xfId="468"/>
    <cellStyle name="똿뗦먛귟 [0.00]_PRODUCT DETAIL Q1" xfId="469"/>
    <cellStyle name="똿뗦먛귟_PRODUCT DETAIL Q1" xfId="470"/>
    <cellStyle name="메모 2" xfId="847"/>
    <cellStyle name="믅됞 [0.00]_PRODUCT DETAIL Q1" xfId="471"/>
    <cellStyle name="믅됞_PRODUCT DETAIL Q1" xfId="472"/>
    <cellStyle name="백분율 [0]" xfId="473"/>
    <cellStyle name="백분율 [2]" xfId="474"/>
    <cellStyle name="보통 2" xfId="848"/>
    <cellStyle name="뷭?_BOOKSHIP" xfId="475"/>
    <cellStyle name="설명 텍스트 2" xfId="849"/>
    <cellStyle name="셀 확인 2" xfId="850"/>
    <cellStyle name="숫자(R)" xfId="476"/>
    <cellStyle name="쉼표 [0] 2" xfId="4"/>
    <cellStyle name="쉼표 [0] 3" xfId="579"/>
    <cellStyle name="스타일 1" xfId="477"/>
    <cellStyle name="스타일 1 2" xfId="851"/>
    <cellStyle name="스타일 10" xfId="478"/>
    <cellStyle name="스타일 100" xfId="852"/>
    <cellStyle name="스타일 101" xfId="853"/>
    <cellStyle name="스타일 102" xfId="854"/>
    <cellStyle name="스타일 103" xfId="855"/>
    <cellStyle name="스타일 104" xfId="856"/>
    <cellStyle name="스타일 105" xfId="857"/>
    <cellStyle name="스타일 106" xfId="858"/>
    <cellStyle name="스타일 107" xfId="859"/>
    <cellStyle name="스타일 108" xfId="860"/>
    <cellStyle name="스타일 109" xfId="861"/>
    <cellStyle name="스타일 11" xfId="479"/>
    <cellStyle name="스타일 110" xfId="862"/>
    <cellStyle name="스타일 111" xfId="863"/>
    <cellStyle name="스타일 112" xfId="864"/>
    <cellStyle name="스타일 113" xfId="865"/>
    <cellStyle name="스타일 114" xfId="866"/>
    <cellStyle name="스타일 115" xfId="867"/>
    <cellStyle name="스타일 116" xfId="868"/>
    <cellStyle name="스타일 117" xfId="869"/>
    <cellStyle name="스타일 118" xfId="870"/>
    <cellStyle name="스타일 119" xfId="871"/>
    <cellStyle name="스타일 12" xfId="480"/>
    <cellStyle name="스타일 120" xfId="872"/>
    <cellStyle name="스타일 121" xfId="873"/>
    <cellStyle name="스타일 122" xfId="874"/>
    <cellStyle name="스타일 123" xfId="875"/>
    <cellStyle name="스타일 124" xfId="876"/>
    <cellStyle name="스타일 125" xfId="877"/>
    <cellStyle name="스타일 126" xfId="878"/>
    <cellStyle name="스타일 127" xfId="879"/>
    <cellStyle name="스타일 128" xfId="880"/>
    <cellStyle name="스타일 129" xfId="881"/>
    <cellStyle name="스타일 13" xfId="481"/>
    <cellStyle name="스타일 130" xfId="882"/>
    <cellStyle name="스타일 131" xfId="883"/>
    <cellStyle name="스타일 132" xfId="884"/>
    <cellStyle name="스타일 133" xfId="885"/>
    <cellStyle name="스타일 134" xfId="886"/>
    <cellStyle name="스타일 135" xfId="887"/>
    <cellStyle name="스타일 136" xfId="888"/>
    <cellStyle name="스타일 137" xfId="889"/>
    <cellStyle name="스타일 138" xfId="890"/>
    <cellStyle name="스타일 139" xfId="891"/>
    <cellStyle name="스타일 14" xfId="482"/>
    <cellStyle name="스타일 140" xfId="892"/>
    <cellStyle name="스타일 141" xfId="893"/>
    <cellStyle name="스타일 142" xfId="894"/>
    <cellStyle name="스타일 143" xfId="895"/>
    <cellStyle name="스타일 144" xfId="896"/>
    <cellStyle name="스타일 145" xfId="897"/>
    <cellStyle name="스타일 146" xfId="898"/>
    <cellStyle name="스타일 147" xfId="899"/>
    <cellStyle name="스타일 148" xfId="900"/>
    <cellStyle name="스타일 149" xfId="901"/>
    <cellStyle name="스타일 15" xfId="483"/>
    <cellStyle name="스타일 150" xfId="902"/>
    <cellStyle name="스타일 151" xfId="903"/>
    <cellStyle name="스타일 152" xfId="904"/>
    <cellStyle name="스타일 153" xfId="905"/>
    <cellStyle name="스타일 154" xfId="906"/>
    <cellStyle name="스타일 155" xfId="907"/>
    <cellStyle name="스타일 156" xfId="908"/>
    <cellStyle name="스타일 157" xfId="909"/>
    <cellStyle name="스타일 158" xfId="910"/>
    <cellStyle name="스타일 159" xfId="911"/>
    <cellStyle name="스타일 16" xfId="484"/>
    <cellStyle name="스타일 160" xfId="912"/>
    <cellStyle name="스타일 161" xfId="913"/>
    <cellStyle name="스타일 162" xfId="914"/>
    <cellStyle name="스타일 163" xfId="915"/>
    <cellStyle name="스타일 164" xfId="916"/>
    <cellStyle name="스타일 165" xfId="917"/>
    <cellStyle name="스타일 166" xfId="918"/>
    <cellStyle name="스타일 167" xfId="919"/>
    <cellStyle name="스타일 168" xfId="920"/>
    <cellStyle name="스타일 169" xfId="921"/>
    <cellStyle name="스타일 17" xfId="485"/>
    <cellStyle name="스타일 170" xfId="922"/>
    <cellStyle name="스타일 171" xfId="923"/>
    <cellStyle name="스타일 172" xfId="924"/>
    <cellStyle name="스타일 173" xfId="925"/>
    <cellStyle name="스타일 174" xfId="926"/>
    <cellStyle name="스타일 175" xfId="927"/>
    <cellStyle name="스타일 176" xfId="928"/>
    <cellStyle name="스타일 177" xfId="929"/>
    <cellStyle name="스타일 178" xfId="930"/>
    <cellStyle name="스타일 179" xfId="931"/>
    <cellStyle name="스타일 18" xfId="486"/>
    <cellStyle name="스타일 180" xfId="932"/>
    <cellStyle name="스타일 181" xfId="933"/>
    <cellStyle name="스타일 182" xfId="934"/>
    <cellStyle name="스타일 183" xfId="935"/>
    <cellStyle name="스타일 19" xfId="487"/>
    <cellStyle name="스타일 2" xfId="488"/>
    <cellStyle name="스타일 20" xfId="489"/>
    <cellStyle name="스타일 21" xfId="490"/>
    <cellStyle name="스타일 22" xfId="491"/>
    <cellStyle name="스타일 23" xfId="492"/>
    <cellStyle name="스타일 24" xfId="493"/>
    <cellStyle name="스타일 25" xfId="494"/>
    <cellStyle name="스타일 26" xfId="495"/>
    <cellStyle name="스타일 27" xfId="496"/>
    <cellStyle name="스타일 28" xfId="497"/>
    <cellStyle name="스타일 29" xfId="498"/>
    <cellStyle name="스타일 3" xfId="499"/>
    <cellStyle name="스타일 30" xfId="500"/>
    <cellStyle name="스타일 31" xfId="501"/>
    <cellStyle name="스타일 32" xfId="502"/>
    <cellStyle name="스타일 33" xfId="503"/>
    <cellStyle name="스타일 34" xfId="504"/>
    <cellStyle name="스타일 35" xfId="505"/>
    <cellStyle name="스타일 36" xfId="506"/>
    <cellStyle name="스타일 37" xfId="507"/>
    <cellStyle name="스타일 38" xfId="508"/>
    <cellStyle name="스타일 39" xfId="509"/>
    <cellStyle name="스타일 4" xfId="510"/>
    <cellStyle name="스타일 40" xfId="511"/>
    <cellStyle name="스타일 41" xfId="512"/>
    <cellStyle name="스타일 42" xfId="513"/>
    <cellStyle name="스타일 43" xfId="514"/>
    <cellStyle name="스타일 44" xfId="515"/>
    <cellStyle name="스타일 45" xfId="516"/>
    <cellStyle name="스타일 46" xfId="517"/>
    <cellStyle name="스타일 47" xfId="518"/>
    <cellStyle name="스타일 48" xfId="519"/>
    <cellStyle name="스타일 49" xfId="520"/>
    <cellStyle name="스타일 5" xfId="521"/>
    <cellStyle name="스타일 50" xfId="522"/>
    <cellStyle name="스타일 51" xfId="523"/>
    <cellStyle name="스타일 52" xfId="524"/>
    <cellStyle name="스타일 53" xfId="525"/>
    <cellStyle name="스타일 54" xfId="526"/>
    <cellStyle name="스타일 55" xfId="527"/>
    <cellStyle name="스타일 56" xfId="528"/>
    <cellStyle name="스타일 57" xfId="529"/>
    <cellStyle name="스타일 58" xfId="530"/>
    <cellStyle name="스타일 59" xfId="531"/>
    <cellStyle name="스타일 6" xfId="532"/>
    <cellStyle name="스타일 60" xfId="533"/>
    <cellStyle name="스타일 61" xfId="534"/>
    <cellStyle name="스타일 62" xfId="535"/>
    <cellStyle name="스타일 63" xfId="536"/>
    <cellStyle name="스타일 64" xfId="537"/>
    <cellStyle name="스타일 65" xfId="538"/>
    <cellStyle name="스타일 66" xfId="539"/>
    <cellStyle name="스타일 67" xfId="540"/>
    <cellStyle name="스타일 68" xfId="541"/>
    <cellStyle name="스타일 69" xfId="542"/>
    <cellStyle name="스타일 7" xfId="543"/>
    <cellStyle name="스타일 70" xfId="544"/>
    <cellStyle name="스타일 71" xfId="545"/>
    <cellStyle name="스타일 72" xfId="546"/>
    <cellStyle name="스타일 73" xfId="547"/>
    <cellStyle name="스타일 74" xfId="548"/>
    <cellStyle name="스타일 75" xfId="549"/>
    <cellStyle name="스타일 76" xfId="550"/>
    <cellStyle name="스타일 77" xfId="551"/>
    <cellStyle name="스타일 78" xfId="552"/>
    <cellStyle name="스타일 79" xfId="553"/>
    <cellStyle name="스타일 8" xfId="554"/>
    <cellStyle name="스타일 80" xfId="555"/>
    <cellStyle name="스타일 81" xfId="556"/>
    <cellStyle name="스타일 82" xfId="557"/>
    <cellStyle name="스타일 83" xfId="558"/>
    <cellStyle name="스타일 84" xfId="559"/>
    <cellStyle name="스타일 85" xfId="560"/>
    <cellStyle name="스타일 86" xfId="561"/>
    <cellStyle name="스타일 87" xfId="562"/>
    <cellStyle name="스타일 88" xfId="563"/>
    <cellStyle name="스타일 89" xfId="564"/>
    <cellStyle name="스타일 9" xfId="565"/>
    <cellStyle name="스타일 90" xfId="566"/>
    <cellStyle name="스타일 91" xfId="567"/>
    <cellStyle name="스타일 92" xfId="568"/>
    <cellStyle name="스타일 93" xfId="936"/>
    <cellStyle name="스타일 94" xfId="937"/>
    <cellStyle name="스타일 95" xfId="938"/>
    <cellStyle name="스타일 96" xfId="939"/>
    <cellStyle name="스타일 97" xfId="940"/>
    <cellStyle name="스타일 98" xfId="941"/>
    <cellStyle name="스타일 99" xfId="942"/>
    <cellStyle name="연결된 셀 2" xfId="943"/>
    <cellStyle name="요약 2" xfId="944"/>
    <cellStyle name="입력 2" xfId="945"/>
    <cellStyle name="자리수" xfId="569"/>
    <cellStyle name="자리수 2" xfId="946"/>
    <cellStyle name="자리수0" xfId="570"/>
    <cellStyle name="자리수0 2" xfId="947"/>
    <cellStyle name="제목 1 2" xfId="949"/>
    <cellStyle name="제목 2 2" xfId="950"/>
    <cellStyle name="제목 3 2" xfId="951"/>
    <cellStyle name="제목 4 2" xfId="952"/>
    <cellStyle name="제목 5" xfId="948"/>
    <cellStyle name="좋음 2" xfId="953"/>
    <cellStyle name="지정되지 않음" xfId="954"/>
    <cellStyle name="출력 2" xfId="955"/>
    <cellStyle name="콤마 [0]_#1 전" xfId="571"/>
    <cellStyle name="콤마 [2]" xfId="572"/>
    <cellStyle name="콤마_#1 전체흐" xfId="573"/>
    <cellStyle name="통화 [0]" xfId="1" builtinId="7"/>
    <cellStyle name="퍼센트" xfId="574"/>
    <cellStyle name="퍼센트 2" xfId="956"/>
    <cellStyle name="표준" xfId="0" builtinId="0"/>
    <cellStyle name="표준 2" xfId="2"/>
    <cellStyle name="표준 3" xfId="7"/>
    <cellStyle name="표준 4" xfId="8"/>
    <cellStyle name="표준_101019_군도13호선 지장물 추가 조사서" xfId="578"/>
    <cellStyle name="표준_계좌양식" xfId="6"/>
    <cellStyle name="표준_보상계획공고조서_근흥우회2" xfId="5"/>
    <cellStyle name="표준_조서양식 (2)" xfId="3"/>
    <cellStyle name="합산" xfId="575"/>
    <cellStyle name="합산 2" xfId="957"/>
    <cellStyle name="화폐기호" xfId="576"/>
    <cellStyle name="화폐기호 2" xfId="958"/>
    <cellStyle name="화폐기호0" xfId="577"/>
    <cellStyle name="화폐기호0 2" xfId="959"/>
  </cellStyles>
  <dxfs count="0"/>
  <tableStyles count="0" defaultTableStyle="TableStyleMedium9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3"/>
  <sheetViews>
    <sheetView tabSelected="1" view="pageBreakPreview" topLeftCell="A22" zoomScaleNormal="100" zoomScaleSheetLayoutView="100" workbookViewId="0">
      <selection activeCell="J41" sqref="J41"/>
    </sheetView>
  </sheetViews>
  <sheetFormatPr defaultColWidth="9.5703125" defaultRowHeight="10.5"/>
  <cols>
    <col min="1" max="3" width="4.7109375" style="112" customWidth="1"/>
    <col min="4" max="4" width="5.5703125" style="112" bestFit="1" customWidth="1"/>
    <col min="5" max="5" width="1.7109375" style="112" customWidth="1"/>
    <col min="6" max="6" width="3.5703125" style="112" customWidth="1"/>
    <col min="7" max="7" width="5.28515625" style="112" customWidth="1"/>
    <col min="8" max="8" width="7.7109375" style="262" customWidth="1"/>
    <col min="9" max="9" width="7.7109375" style="263" customWidth="1"/>
    <col min="10" max="10" width="29.7109375" style="112" customWidth="1"/>
    <col min="11" max="11" width="14" style="264" customWidth="1"/>
    <col min="12" max="12" width="20" style="246" customWidth="1"/>
    <col min="13" max="13" width="25.140625" style="246" customWidth="1"/>
    <col min="14" max="14" width="17.42578125" style="246" customWidth="1"/>
    <col min="15" max="15" width="11" style="246" customWidth="1"/>
    <col min="16" max="16" width="7.7109375" style="265" customWidth="1"/>
    <col min="17" max="17" width="23.42578125" style="3" hidden="1" customWidth="1"/>
    <col min="18" max="18" width="9.5703125" style="112" hidden="1" customWidth="1"/>
    <col min="19" max="20" width="9.5703125" style="3" hidden="1" customWidth="1"/>
    <col min="21" max="16384" width="9.5703125" style="3"/>
  </cols>
  <sheetData>
    <row r="1" spans="1:19" s="173" customFormat="1" ht="35.1" customHeight="1">
      <c r="A1" s="278" t="s">
        <v>15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R1" s="113"/>
    </row>
    <row r="2" spans="1:19" s="173" customFormat="1" ht="27" customHeight="1">
      <c r="A2" s="188" t="s">
        <v>16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R2" s="114" t="s">
        <v>46</v>
      </c>
    </row>
    <row r="3" spans="1:19" s="174" customFormat="1" ht="27" customHeight="1">
      <c r="A3" s="189" t="s">
        <v>129</v>
      </c>
      <c r="B3" s="2"/>
      <c r="C3" s="2"/>
      <c r="D3" s="2"/>
      <c r="E3" s="2"/>
      <c r="F3" s="115"/>
      <c r="G3" s="115"/>
      <c r="H3" s="190"/>
      <c r="I3" s="191"/>
      <c r="J3" s="115"/>
      <c r="K3" s="192"/>
      <c r="L3" s="193"/>
      <c r="M3" s="193"/>
      <c r="N3" s="193"/>
      <c r="O3" s="193"/>
      <c r="P3" s="194" t="s">
        <v>11</v>
      </c>
      <c r="R3" s="115"/>
    </row>
    <row r="4" spans="1:19" ht="15" customHeight="1">
      <c r="A4" s="271" t="s">
        <v>13</v>
      </c>
      <c r="B4" s="279" t="s">
        <v>1</v>
      </c>
      <c r="C4" s="280"/>
      <c r="D4" s="280"/>
      <c r="E4" s="280"/>
      <c r="F4" s="280"/>
      <c r="G4" s="281" t="s">
        <v>2</v>
      </c>
      <c r="H4" s="282" t="s">
        <v>3</v>
      </c>
      <c r="I4" s="283" t="s">
        <v>12</v>
      </c>
      <c r="J4" s="272" t="s">
        <v>4</v>
      </c>
      <c r="K4" s="272"/>
      <c r="L4" s="272" t="s">
        <v>18</v>
      </c>
      <c r="M4" s="272"/>
      <c r="N4" s="272"/>
      <c r="O4" s="271" t="s">
        <v>14</v>
      </c>
      <c r="P4" s="272" t="s">
        <v>5</v>
      </c>
      <c r="S4" s="267"/>
    </row>
    <row r="5" spans="1:19" ht="15" customHeight="1">
      <c r="A5" s="271"/>
      <c r="B5" s="273" t="s">
        <v>6</v>
      </c>
      <c r="C5" s="274" t="s">
        <v>7</v>
      </c>
      <c r="D5" s="275" t="s">
        <v>17</v>
      </c>
      <c r="E5" s="276"/>
      <c r="F5" s="277"/>
      <c r="G5" s="281"/>
      <c r="H5" s="282"/>
      <c r="I5" s="283"/>
      <c r="J5" s="272"/>
      <c r="K5" s="272"/>
      <c r="L5" s="272"/>
      <c r="M5" s="272"/>
      <c r="N5" s="272"/>
      <c r="O5" s="272"/>
      <c r="P5" s="272"/>
      <c r="S5" s="267"/>
    </row>
    <row r="6" spans="1:19" ht="14.25" customHeight="1">
      <c r="A6" s="271"/>
      <c r="B6" s="273"/>
      <c r="C6" s="274"/>
      <c r="D6" s="275"/>
      <c r="E6" s="276"/>
      <c r="F6" s="277"/>
      <c r="G6" s="281"/>
      <c r="H6" s="282"/>
      <c r="I6" s="283"/>
      <c r="J6" s="272" t="s">
        <v>8</v>
      </c>
      <c r="K6" s="271" t="s">
        <v>0</v>
      </c>
      <c r="L6" s="271" t="s">
        <v>19</v>
      </c>
      <c r="M6" s="271" t="s">
        <v>20</v>
      </c>
      <c r="N6" s="271" t="s">
        <v>21</v>
      </c>
      <c r="O6" s="272"/>
      <c r="P6" s="272"/>
      <c r="S6" s="267"/>
    </row>
    <row r="7" spans="1:19" ht="14.25" customHeight="1">
      <c r="A7" s="271"/>
      <c r="B7" s="273"/>
      <c r="C7" s="274"/>
      <c r="D7" s="275"/>
      <c r="E7" s="276"/>
      <c r="F7" s="277"/>
      <c r="G7" s="281"/>
      <c r="H7" s="282"/>
      <c r="I7" s="283"/>
      <c r="J7" s="272"/>
      <c r="K7" s="271"/>
      <c r="L7" s="271"/>
      <c r="M7" s="271"/>
      <c r="N7" s="271"/>
      <c r="O7" s="272"/>
      <c r="P7" s="272"/>
      <c r="R7" s="112" t="s">
        <v>47</v>
      </c>
      <c r="S7" s="267"/>
    </row>
    <row r="8" spans="1:19" ht="45" customHeight="1">
      <c r="A8" s="268" t="s">
        <v>10</v>
      </c>
      <c r="B8" s="269"/>
      <c r="C8" s="270"/>
      <c r="D8" s="195"/>
      <c r="E8" s="195"/>
      <c r="F8" s="196">
        <f>COUNT(H9:H142)</f>
        <v>42</v>
      </c>
      <c r="G8" s="197" t="s">
        <v>9</v>
      </c>
      <c r="H8" s="198"/>
      <c r="I8" s="199">
        <f>SUM(I9:I142)</f>
        <v>11538</v>
      </c>
      <c r="J8" s="200"/>
      <c r="K8" s="201"/>
      <c r="L8" s="202"/>
      <c r="M8" s="202"/>
      <c r="N8" s="203"/>
      <c r="O8" s="204"/>
      <c r="P8" s="197"/>
      <c r="S8" s="205"/>
    </row>
    <row r="9" spans="1:19" ht="45" customHeight="1">
      <c r="A9" s="206">
        <v>1</v>
      </c>
      <c r="B9" s="207" t="s">
        <v>130</v>
      </c>
      <c r="C9" s="208" t="s">
        <v>131</v>
      </c>
      <c r="D9" s="209" t="s">
        <v>132</v>
      </c>
      <c r="E9" s="210" t="s">
        <v>114</v>
      </c>
      <c r="F9" s="211" t="s">
        <v>173</v>
      </c>
      <c r="G9" s="212" t="s">
        <v>135</v>
      </c>
      <c r="H9" s="213">
        <v>5526</v>
      </c>
      <c r="I9" s="214">
        <v>56</v>
      </c>
      <c r="J9" s="215" t="s">
        <v>270</v>
      </c>
      <c r="K9" s="215" t="s">
        <v>269</v>
      </c>
      <c r="L9" s="217" t="s">
        <v>387</v>
      </c>
      <c r="M9" s="217" t="s">
        <v>388</v>
      </c>
      <c r="N9" s="217" t="s">
        <v>128</v>
      </c>
      <c r="O9" s="220"/>
      <c r="P9" s="219"/>
      <c r="Q9" s="3" t="s">
        <v>48</v>
      </c>
      <c r="R9" s="112">
        <v>67</v>
      </c>
      <c r="S9" s="205">
        <f t="shared" ref="S9:S142" si="0">H9-I9</f>
        <v>5470</v>
      </c>
    </row>
    <row r="10" spans="1:19" ht="45" customHeight="1">
      <c r="A10" s="266">
        <v>2</v>
      </c>
      <c r="B10" s="207" t="s">
        <v>130</v>
      </c>
      <c r="C10" s="208" t="s">
        <v>131</v>
      </c>
      <c r="D10" s="209" t="s">
        <v>132</v>
      </c>
      <c r="E10" s="210" t="s">
        <v>114</v>
      </c>
      <c r="F10" s="211" t="s">
        <v>124</v>
      </c>
      <c r="G10" s="212" t="s">
        <v>133</v>
      </c>
      <c r="H10" s="213">
        <v>704</v>
      </c>
      <c r="I10" s="214">
        <v>31</v>
      </c>
      <c r="J10" s="215" t="s">
        <v>137</v>
      </c>
      <c r="K10" s="216" t="s">
        <v>138</v>
      </c>
      <c r="L10" s="222"/>
      <c r="M10" s="222"/>
      <c r="N10" s="222"/>
      <c r="O10" s="220"/>
      <c r="P10" s="219"/>
      <c r="R10" s="116" t="s">
        <v>49</v>
      </c>
      <c r="S10" s="205">
        <f t="shared" si="0"/>
        <v>673</v>
      </c>
    </row>
    <row r="11" spans="1:19" ht="45" customHeight="1">
      <c r="A11" s="266">
        <v>3</v>
      </c>
      <c r="B11" s="207" t="s">
        <v>130</v>
      </c>
      <c r="C11" s="208" t="s">
        <v>131</v>
      </c>
      <c r="D11" s="209" t="s">
        <v>132</v>
      </c>
      <c r="E11" s="210" t="s">
        <v>118</v>
      </c>
      <c r="F11" s="211" t="s">
        <v>174</v>
      </c>
      <c r="G11" s="212" t="s">
        <v>271</v>
      </c>
      <c r="H11" s="213">
        <v>745</v>
      </c>
      <c r="I11" s="214">
        <v>60</v>
      </c>
      <c r="J11" s="215" t="s">
        <v>273</v>
      </c>
      <c r="K11" s="215" t="s">
        <v>272</v>
      </c>
      <c r="L11" s="222" t="s">
        <v>387</v>
      </c>
      <c r="M11" s="217" t="s">
        <v>388</v>
      </c>
      <c r="N11" s="222" t="s">
        <v>389</v>
      </c>
      <c r="O11" s="220"/>
      <c r="P11" s="219"/>
      <c r="R11" s="116" t="s">
        <v>50</v>
      </c>
      <c r="S11" s="205">
        <f t="shared" si="0"/>
        <v>685</v>
      </c>
    </row>
    <row r="12" spans="1:19" ht="45" customHeight="1">
      <c r="A12" s="266">
        <v>4</v>
      </c>
      <c r="B12" s="207" t="s">
        <v>130</v>
      </c>
      <c r="C12" s="208" t="s">
        <v>131</v>
      </c>
      <c r="D12" s="209" t="s">
        <v>132</v>
      </c>
      <c r="E12" s="210" t="s">
        <v>119</v>
      </c>
      <c r="F12" s="211" t="s">
        <v>175</v>
      </c>
      <c r="G12" s="212" t="s">
        <v>135</v>
      </c>
      <c r="H12" s="213">
        <v>136</v>
      </c>
      <c r="I12" s="214">
        <v>136</v>
      </c>
      <c r="J12" s="215" t="s">
        <v>274</v>
      </c>
      <c r="K12" s="215" t="s">
        <v>140</v>
      </c>
      <c r="L12" s="217"/>
      <c r="M12" s="217"/>
      <c r="N12" s="217"/>
      <c r="O12" s="220"/>
      <c r="P12" s="219"/>
      <c r="R12" s="116" t="s">
        <v>51</v>
      </c>
      <c r="S12" s="205">
        <f t="shared" si="0"/>
        <v>0</v>
      </c>
    </row>
    <row r="13" spans="1:19" ht="45" customHeight="1">
      <c r="A13" s="266">
        <v>5</v>
      </c>
      <c r="B13" s="207" t="s">
        <v>130</v>
      </c>
      <c r="C13" s="208" t="s">
        <v>131</v>
      </c>
      <c r="D13" s="209" t="s">
        <v>176</v>
      </c>
      <c r="E13" s="210" t="s">
        <v>119</v>
      </c>
      <c r="F13" s="211" t="s">
        <v>177</v>
      </c>
      <c r="G13" s="212" t="s">
        <v>134</v>
      </c>
      <c r="H13" s="213">
        <v>51</v>
      </c>
      <c r="I13" s="214">
        <v>8</v>
      </c>
      <c r="J13" s="223" t="s">
        <v>275</v>
      </c>
      <c r="K13" s="215" t="s">
        <v>142</v>
      </c>
      <c r="L13" s="222"/>
      <c r="M13" s="222"/>
      <c r="N13" s="222"/>
      <c r="O13" s="220"/>
      <c r="P13" s="221"/>
      <c r="R13" s="116" t="s">
        <v>52</v>
      </c>
      <c r="S13" s="205">
        <f t="shared" si="0"/>
        <v>43</v>
      </c>
    </row>
    <row r="14" spans="1:19" ht="45" customHeight="1">
      <c r="A14" s="266">
        <v>6</v>
      </c>
      <c r="B14" s="207" t="s">
        <v>130</v>
      </c>
      <c r="C14" s="208" t="s">
        <v>131</v>
      </c>
      <c r="D14" s="209" t="s">
        <v>132</v>
      </c>
      <c r="E14" s="210" t="s">
        <v>85</v>
      </c>
      <c r="F14" s="211" t="s">
        <v>177</v>
      </c>
      <c r="G14" s="212" t="s">
        <v>134</v>
      </c>
      <c r="H14" s="213">
        <v>120</v>
      </c>
      <c r="I14" s="214">
        <v>39</v>
      </c>
      <c r="J14" s="223" t="s">
        <v>276</v>
      </c>
      <c r="K14" s="215" t="s">
        <v>286</v>
      </c>
      <c r="L14" s="222"/>
      <c r="M14" s="222"/>
      <c r="N14" s="222"/>
      <c r="O14" s="224" t="s">
        <v>285</v>
      </c>
      <c r="P14" s="221"/>
      <c r="R14" s="116" t="s">
        <v>54</v>
      </c>
      <c r="S14" s="205">
        <f t="shared" si="0"/>
        <v>81</v>
      </c>
    </row>
    <row r="15" spans="1:19" ht="45" customHeight="1">
      <c r="A15" s="206"/>
      <c r="B15" s="207"/>
      <c r="C15" s="208"/>
      <c r="D15" s="209"/>
      <c r="E15" s="210"/>
      <c r="F15" s="211"/>
      <c r="G15" s="212"/>
      <c r="H15" s="213"/>
      <c r="I15" s="214"/>
      <c r="J15" s="223" t="s">
        <v>288</v>
      </c>
      <c r="K15" s="215" t="s">
        <v>287</v>
      </c>
      <c r="L15" s="222"/>
      <c r="M15" s="222"/>
      <c r="N15" s="222"/>
      <c r="O15" s="224" t="s">
        <v>285</v>
      </c>
      <c r="P15" s="221"/>
      <c r="R15" s="116"/>
      <c r="S15" s="205"/>
    </row>
    <row r="16" spans="1:19" ht="45" customHeight="1">
      <c r="A16" s="206">
        <v>7</v>
      </c>
      <c r="B16" s="207" t="s">
        <v>130</v>
      </c>
      <c r="C16" s="208" t="s">
        <v>131</v>
      </c>
      <c r="D16" s="209" t="s">
        <v>132</v>
      </c>
      <c r="E16" s="210" t="s">
        <v>120</v>
      </c>
      <c r="F16" s="211" t="s">
        <v>178</v>
      </c>
      <c r="G16" s="212" t="s">
        <v>134</v>
      </c>
      <c r="H16" s="213">
        <v>109</v>
      </c>
      <c r="I16" s="214">
        <v>24</v>
      </c>
      <c r="J16" s="215" t="s">
        <v>277</v>
      </c>
      <c r="K16" s="215" t="s">
        <v>143</v>
      </c>
      <c r="L16" s="222" t="s">
        <v>390</v>
      </c>
      <c r="M16" s="222" t="s">
        <v>391</v>
      </c>
      <c r="N16" s="217" t="s">
        <v>392</v>
      </c>
      <c r="O16" s="220"/>
      <c r="P16" s="219"/>
      <c r="R16" s="116" t="s">
        <v>53</v>
      </c>
      <c r="S16" s="205">
        <f t="shared" si="0"/>
        <v>85</v>
      </c>
    </row>
    <row r="17" spans="1:19" ht="45" customHeight="1">
      <c r="A17" s="266">
        <v>8</v>
      </c>
      <c r="B17" s="207" t="s">
        <v>130</v>
      </c>
      <c r="C17" s="208" t="s">
        <v>131</v>
      </c>
      <c r="D17" s="209" t="s">
        <v>132</v>
      </c>
      <c r="E17" s="210" t="s">
        <v>118</v>
      </c>
      <c r="F17" s="211" t="s">
        <v>179</v>
      </c>
      <c r="G17" s="212" t="s">
        <v>135</v>
      </c>
      <c r="H17" s="213">
        <v>2283</v>
      </c>
      <c r="I17" s="214">
        <v>152</v>
      </c>
      <c r="J17" s="215" t="s">
        <v>277</v>
      </c>
      <c r="K17" s="215" t="s">
        <v>143</v>
      </c>
      <c r="L17" s="222" t="s">
        <v>390</v>
      </c>
      <c r="M17" s="222" t="s">
        <v>391</v>
      </c>
      <c r="N17" s="217" t="s">
        <v>392</v>
      </c>
      <c r="O17" s="220"/>
      <c r="P17" s="221"/>
      <c r="R17" s="116" t="s">
        <v>55</v>
      </c>
      <c r="S17" s="205">
        <f t="shared" si="0"/>
        <v>2131</v>
      </c>
    </row>
    <row r="18" spans="1:19" ht="45" customHeight="1">
      <c r="A18" s="266">
        <v>9</v>
      </c>
      <c r="B18" s="207" t="s">
        <v>130</v>
      </c>
      <c r="C18" s="208" t="s">
        <v>131</v>
      </c>
      <c r="D18" s="209" t="s">
        <v>176</v>
      </c>
      <c r="E18" s="210" t="s">
        <v>121</v>
      </c>
      <c r="F18" s="211" t="s">
        <v>175</v>
      </c>
      <c r="G18" s="212" t="s">
        <v>135</v>
      </c>
      <c r="H18" s="213">
        <v>217</v>
      </c>
      <c r="I18" s="214">
        <v>40</v>
      </c>
      <c r="J18" s="223" t="s">
        <v>558</v>
      </c>
      <c r="K18" s="215" t="s">
        <v>142</v>
      </c>
      <c r="L18" s="222"/>
      <c r="M18" s="222"/>
      <c r="N18" s="217"/>
      <c r="O18" s="220"/>
      <c r="P18" s="219"/>
      <c r="R18" s="116" t="s">
        <v>56</v>
      </c>
      <c r="S18" s="205">
        <f t="shared" si="0"/>
        <v>177</v>
      </c>
    </row>
    <row r="19" spans="1:19" ht="45" customHeight="1">
      <c r="A19" s="266">
        <v>10</v>
      </c>
      <c r="B19" s="207" t="s">
        <v>130</v>
      </c>
      <c r="C19" s="208" t="s">
        <v>131</v>
      </c>
      <c r="D19" s="209" t="s">
        <v>132</v>
      </c>
      <c r="E19" s="210" t="s">
        <v>118</v>
      </c>
      <c r="F19" s="211" t="s">
        <v>180</v>
      </c>
      <c r="G19" s="212" t="s">
        <v>135</v>
      </c>
      <c r="H19" s="213">
        <v>874</v>
      </c>
      <c r="I19" s="214">
        <v>151</v>
      </c>
      <c r="J19" s="215" t="s">
        <v>277</v>
      </c>
      <c r="K19" s="215" t="s">
        <v>143</v>
      </c>
      <c r="L19" s="222" t="s">
        <v>390</v>
      </c>
      <c r="M19" s="222" t="s">
        <v>391</v>
      </c>
      <c r="N19" s="217" t="s">
        <v>392</v>
      </c>
      <c r="O19" s="220"/>
      <c r="P19" s="219"/>
      <c r="R19" s="116"/>
      <c r="S19" s="205"/>
    </row>
    <row r="20" spans="1:19" ht="45" customHeight="1">
      <c r="A20" s="266">
        <v>11</v>
      </c>
      <c r="B20" s="207" t="s">
        <v>130</v>
      </c>
      <c r="C20" s="208" t="s">
        <v>131</v>
      </c>
      <c r="D20" s="209" t="s">
        <v>176</v>
      </c>
      <c r="E20" s="210" t="s">
        <v>121</v>
      </c>
      <c r="F20" s="211" t="s">
        <v>181</v>
      </c>
      <c r="G20" s="212" t="s">
        <v>135</v>
      </c>
      <c r="H20" s="213">
        <v>1222</v>
      </c>
      <c r="I20" s="214">
        <v>169</v>
      </c>
      <c r="J20" s="215" t="s">
        <v>280</v>
      </c>
      <c r="K20" s="215" t="s">
        <v>279</v>
      </c>
      <c r="L20" s="222"/>
      <c r="M20" s="222"/>
      <c r="N20" s="217"/>
      <c r="O20" s="224" t="s">
        <v>278</v>
      </c>
      <c r="P20" s="219"/>
      <c r="R20" s="116"/>
      <c r="S20" s="205"/>
    </row>
    <row r="21" spans="1:19" ht="45" customHeight="1">
      <c r="A21" s="206"/>
      <c r="B21" s="207"/>
      <c r="C21" s="208"/>
      <c r="D21" s="209"/>
      <c r="E21" s="210"/>
      <c r="F21" s="211"/>
      <c r="G21" s="212"/>
      <c r="H21" s="213"/>
      <c r="I21" s="214"/>
      <c r="J21" s="215" t="s">
        <v>281</v>
      </c>
      <c r="K21" s="215" t="s">
        <v>283</v>
      </c>
      <c r="L21" s="222"/>
      <c r="M21" s="222"/>
      <c r="N21" s="217"/>
      <c r="O21" s="224" t="s">
        <v>278</v>
      </c>
      <c r="P21" s="219"/>
      <c r="R21" s="116"/>
      <c r="S21" s="205"/>
    </row>
    <row r="22" spans="1:19" ht="45" customHeight="1">
      <c r="A22" s="206"/>
      <c r="B22" s="207"/>
      <c r="C22" s="208"/>
      <c r="D22" s="209"/>
      <c r="E22" s="210"/>
      <c r="F22" s="211"/>
      <c r="G22" s="212"/>
      <c r="H22" s="213"/>
      <c r="I22" s="214"/>
      <c r="J22" s="215" t="s">
        <v>282</v>
      </c>
      <c r="K22" s="215" t="s">
        <v>284</v>
      </c>
      <c r="L22" s="222"/>
      <c r="M22" s="222"/>
      <c r="N22" s="217"/>
      <c r="O22" s="224" t="s">
        <v>278</v>
      </c>
      <c r="P22" s="219"/>
      <c r="R22" s="116"/>
      <c r="S22" s="205"/>
    </row>
    <row r="23" spans="1:19" s="240" customFormat="1" ht="45" customHeight="1">
      <c r="A23" s="225">
        <v>12</v>
      </c>
      <c r="B23" s="226" t="s">
        <v>130</v>
      </c>
      <c r="C23" s="227" t="s">
        <v>131</v>
      </c>
      <c r="D23" s="228" t="s">
        <v>182</v>
      </c>
      <c r="E23" s="229" t="s">
        <v>121</v>
      </c>
      <c r="F23" s="230" t="s">
        <v>183</v>
      </c>
      <c r="G23" s="231" t="s">
        <v>135</v>
      </c>
      <c r="H23" s="232">
        <v>602</v>
      </c>
      <c r="I23" s="233">
        <v>118</v>
      </c>
      <c r="J23" s="234" t="s">
        <v>144</v>
      </c>
      <c r="K23" s="235" t="s">
        <v>289</v>
      </c>
      <c r="L23" s="236" t="s">
        <v>393</v>
      </c>
      <c r="M23" s="236" t="s">
        <v>394</v>
      </c>
      <c r="N23" s="237" t="s">
        <v>389</v>
      </c>
      <c r="O23" s="238" t="s">
        <v>290</v>
      </c>
      <c r="P23" s="239"/>
      <c r="R23" s="241"/>
      <c r="S23" s="242"/>
    </row>
    <row r="24" spans="1:19" s="240" customFormat="1" ht="45" customHeight="1">
      <c r="A24" s="225"/>
      <c r="B24" s="226"/>
      <c r="C24" s="227"/>
      <c r="D24" s="228"/>
      <c r="E24" s="229"/>
      <c r="F24" s="230"/>
      <c r="G24" s="231"/>
      <c r="H24" s="232"/>
      <c r="I24" s="233"/>
      <c r="J24" s="234" t="s">
        <v>293</v>
      </c>
      <c r="K24" s="235" t="s">
        <v>292</v>
      </c>
      <c r="L24" s="236"/>
      <c r="M24" s="236"/>
      <c r="N24" s="237"/>
      <c r="O24" s="238" t="s">
        <v>291</v>
      </c>
      <c r="P24" s="239"/>
      <c r="R24" s="241"/>
      <c r="S24" s="242"/>
    </row>
    <row r="25" spans="1:19" ht="45" customHeight="1">
      <c r="A25" s="206">
        <v>13</v>
      </c>
      <c r="B25" s="207" t="s">
        <v>130</v>
      </c>
      <c r="C25" s="208" t="s">
        <v>131</v>
      </c>
      <c r="D25" s="209" t="s">
        <v>184</v>
      </c>
      <c r="E25" s="210" t="s">
        <v>121</v>
      </c>
      <c r="F25" s="211" t="s">
        <v>185</v>
      </c>
      <c r="G25" s="212" t="s">
        <v>135</v>
      </c>
      <c r="H25" s="213">
        <v>451</v>
      </c>
      <c r="I25" s="214">
        <v>109</v>
      </c>
      <c r="J25" s="223" t="s">
        <v>296</v>
      </c>
      <c r="K25" s="215" t="s">
        <v>294</v>
      </c>
      <c r="L25" s="217"/>
      <c r="M25" s="217"/>
      <c r="N25" s="217"/>
      <c r="O25" s="220" t="s">
        <v>298</v>
      </c>
      <c r="P25" s="219"/>
      <c r="R25" s="116" t="s">
        <v>57</v>
      </c>
      <c r="S25" s="205">
        <f t="shared" si="0"/>
        <v>342</v>
      </c>
    </row>
    <row r="26" spans="1:19" ht="45" customHeight="1">
      <c r="A26" s="206"/>
      <c r="B26" s="207"/>
      <c r="C26" s="208"/>
      <c r="D26" s="209"/>
      <c r="E26" s="210"/>
      <c r="F26" s="211"/>
      <c r="G26" s="212"/>
      <c r="H26" s="213"/>
      <c r="I26" s="214"/>
      <c r="J26" s="223" t="s">
        <v>297</v>
      </c>
      <c r="K26" s="215" t="s">
        <v>295</v>
      </c>
      <c r="L26" s="217"/>
      <c r="M26" s="217"/>
      <c r="N26" s="217"/>
      <c r="O26" s="220" t="s">
        <v>299</v>
      </c>
      <c r="P26" s="219"/>
      <c r="R26" s="116"/>
      <c r="S26" s="205"/>
    </row>
    <row r="27" spans="1:19" ht="45" customHeight="1">
      <c r="A27" s="206">
        <v>14</v>
      </c>
      <c r="B27" s="207" t="s">
        <v>130</v>
      </c>
      <c r="C27" s="208" t="s">
        <v>131</v>
      </c>
      <c r="D27" s="209" t="s">
        <v>186</v>
      </c>
      <c r="E27" s="210" t="s">
        <v>121</v>
      </c>
      <c r="F27" s="211" t="s">
        <v>123</v>
      </c>
      <c r="G27" s="212" t="s">
        <v>136</v>
      </c>
      <c r="H27" s="213">
        <v>650</v>
      </c>
      <c r="I27" s="214">
        <v>81</v>
      </c>
      <c r="J27" s="215" t="s">
        <v>301</v>
      </c>
      <c r="K27" s="223" t="s">
        <v>300</v>
      </c>
      <c r="L27" s="222" t="s">
        <v>85</v>
      </c>
      <c r="M27" s="222"/>
      <c r="N27" s="222"/>
      <c r="O27" s="220" t="s">
        <v>304</v>
      </c>
      <c r="P27" s="219"/>
      <c r="R27" s="116" t="s">
        <v>58</v>
      </c>
      <c r="S27" s="205">
        <f t="shared" si="0"/>
        <v>569</v>
      </c>
    </row>
    <row r="28" spans="1:19" ht="45" customHeight="1">
      <c r="A28" s="206"/>
      <c r="B28" s="207"/>
      <c r="C28" s="208"/>
      <c r="D28" s="209"/>
      <c r="E28" s="210"/>
      <c r="F28" s="211"/>
      <c r="G28" s="212"/>
      <c r="H28" s="213"/>
      <c r="I28" s="214"/>
      <c r="J28" s="215" t="s">
        <v>303</v>
      </c>
      <c r="K28" s="243" t="s">
        <v>302</v>
      </c>
      <c r="L28" s="222"/>
      <c r="M28" s="222"/>
      <c r="N28" s="222"/>
      <c r="O28" s="220" t="s">
        <v>305</v>
      </c>
      <c r="P28" s="219"/>
      <c r="R28" s="116"/>
      <c r="S28" s="205"/>
    </row>
    <row r="29" spans="1:19" ht="45" customHeight="1">
      <c r="A29" s="206">
        <v>15</v>
      </c>
      <c r="B29" s="207" t="s">
        <v>130</v>
      </c>
      <c r="C29" s="208" t="s">
        <v>131</v>
      </c>
      <c r="D29" s="209" t="s">
        <v>184</v>
      </c>
      <c r="E29" s="210" t="s">
        <v>188</v>
      </c>
      <c r="F29" s="211" t="s">
        <v>187</v>
      </c>
      <c r="G29" s="212" t="s">
        <v>134</v>
      </c>
      <c r="H29" s="213">
        <v>659</v>
      </c>
      <c r="I29" s="214">
        <v>9</v>
      </c>
      <c r="J29" s="223" t="s">
        <v>306</v>
      </c>
      <c r="K29" s="215" t="s">
        <v>307</v>
      </c>
      <c r="L29" s="217"/>
      <c r="M29" s="217"/>
      <c r="N29" s="217"/>
      <c r="O29" s="220" t="s">
        <v>308</v>
      </c>
      <c r="P29" s="219"/>
      <c r="R29" s="116" t="s">
        <v>59</v>
      </c>
      <c r="S29" s="205">
        <f t="shared" si="0"/>
        <v>650</v>
      </c>
    </row>
    <row r="30" spans="1:19" ht="45" customHeight="1">
      <c r="A30" s="206"/>
      <c r="B30" s="207"/>
      <c r="C30" s="208"/>
      <c r="D30" s="209"/>
      <c r="E30" s="210"/>
      <c r="F30" s="211"/>
      <c r="G30" s="212"/>
      <c r="H30" s="213"/>
      <c r="I30" s="214"/>
      <c r="J30" s="223" t="s">
        <v>311</v>
      </c>
      <c r="K30" s="215" t="s">
        <v>309</v>
      </c>
      <c r="L30" s="217"/>
      <c r="M30" s="217"/>
      <c r="N30" s="217"/>
      <c r="O30" s="220" t="s">
        <v>310</v>
      </c>
      <c r="P30" s="219"/>
      <c r="R30" s="116"/>
      <c r="S30" s="205"/>
    </row>
    <row r="31" spans="1:19" ht="45" customHeight="1">
      <c r="A31" s="206"/>
      <c r="B31" s="207"/>
      <c r="C31" s="208"/>
      <c r="D31" s="209"/>
      <c r="E31" s="210"/>
      <c r="F31" s="211"/>
      <c r="G31" s="212"/>
      <c r="H31" s="213"/>
      <c r="I31" s="214"/>
      <c r="J31" s="223" t="s">
        <v>314</v>
      </c>
      <c r="K31" s="215" t="s">
        <v>312</v>
      </c>
      <c r="L31" s="217"/>
      <c r="M31" s="217"/>
      <c r="N31" s="217"/>
      <c r="O31" s="220" t="s">
        <v>313</v>
      </c>
      <c r="P31" s="219"/>
      <c r="R31" s="116"/>
      <c r="S31" s="205"/>
    </row>
    <row r="32" spans="1:19" ht="45" customHeight="1">
      <c r="A32" s="206"/>
      <c r="B32" s="207"/>
      <c r="C32" s="208"/>
      <c r="D32" s="209"/>
      <c r="E32" s="210"/>
      <c r="F32" s="211"/>
      <c r="G32" s="212"/>
      <c r="H32" s="213"/>
      <c r="I32" s="214"/>
      <c r="J32" s="223" t="s">
        <v>315</v>
      </c>
      <c r="K32" s="215" t="s">
        <v>316</v>
      </c>
      <c r="L32" s="217"/>
      <c r="M32" s="217"/>
      <c r="N32" s="217"/>
      <c r="O32" s="220" t="s">
        <v>317</v>
      </c>
      <c r="P32" s="219"/>
      <c r="R32" s="116"/>
      <c r="S32" s="205"/>
    </row>
    <row r="33" spans="1:19" ht="45" customHeight="1">
      <c r="A33" s="206"/>
      <c r="B33" s="207"/>
      <c r="C33" s="208"/>
      <c r="D33" s="209"/>
      <c r="E33" s="210"/>
      <c r="F33" s="211"/>
      <c r="G33" s="212"/>
      <c r="H33" s="213"/>
      <c r="I33" s="214"/>
      <c r="J33" s="223" t="s">
        <v>318</v>
      </c>
      <c r="K33" s="215" t="s">
        <v>319</v>
      </c>
      <c r="L33" s="217"/>
      <c r="M33" s="217"/>
      <c r="N33" s="217"/>
      <c r="O33" s="220" t="s">
        <v>320</v>
      </c>
      <c r="P33" s="219"/>
      <c r="R33" s="116"/>
      <c r="S33" s="205"/>
    </row>
    <row r="34" spans="1:19" ht="45" customHeight="1">
      <c r="A34" s="206"/>
      <c r="B34" s="207"/>
      <c r="C34" s="208"/>
      <c r="D34" s="209"/>
      <c r="E34" s="210"/>
      <c r="F34" s="211"/>
      <c r="G34" s="212"/>
      <c r="H34" s="213"/>
      <c r="I34" s="214"/>
      <c r="J34" s="223" t="s">
        <v>321</v>
      </c>
      <c r="K34" s="215" t="s">
        <v>322</v>
      </c>
      <c r="L34" s="217"/>
      <c r="M34" s="217"/>
      <c r="N34" s="217"/>
      <c r="O34" s="220" t="s">
        <v>323</v>
      </c>
      <c r="P34" s="219"/>
      <c r="R34" s="116"/>
      <c r="S34" s="205"/>
    </row>
    <row r="35" spans="1:19" ht="45" customHeight="1">
      <c r="A35" s="206"/>
      <c r="B35" s="207"/>
      <c r="C35" s="208"/>
      <c r="D35" s="209"/>
      <c r="E35" s="210"/>
      <c r="F35" s="211"/>
      <c r="G35" s="212"/>
      <c r="H35" s="213"/>
      <c r="I35" s="214"/>
      <c r="J35" s="223" t="s">
        <v>324</v>
      </c>
      <c r="K35" s="215" t="s">
        <v>325</v>
      </c>
      <c r="L35" s="217"/>
      <c r="M35" s="217"/>
      <c r="N35" s="217"/>
      <c r="O35" s="220" t="s">
        <v>326</v>
      </c>
      <c r="P35" s="219"/>
      <c r="R35" s="116"/>
      <c r="S35" s="205"/>
    </row>
    <row r="36" spans="1:19" ht="45" customHeight="1">
      <c r="A36" s="206"/>
      <c r="B36" s="207"/>
      <c r="C36" s="208"/>
      <c r="D36" s="209"/>
      <c r="E36" s="210"/>
      <c r="F36" s="211"/>
      <c r="G36" s="212"/>
      <c r="H36" s="213"/>
      <c r="I36" s="214"/>
      <c r="J36" s="223" t="s">
        <v>327</v>
      </c>
      <c r="K36" s="215" t="s">
        <v>328</v>
      </c>
      <c r="L36" s="217"/>
      <c r="M36" s="217"/>
      <c r="N36" s="217"/>
      <c r="O36" s="220" t="s">
        <v>329</v>
      </c>
      <c r="P36" s="219"/>
      <c r="R36" s="116"/>
      <c r="S36" s="205"/>
    </row>
    <row r="37" spans="1:19" ht="45" customHeight="1">
      <c r="A37" s="206"/>
      <c r="B37" s="207"/>
      <c r="C37" s="208"/>
      <c r="D37" s="209"/>
      <c r="E37" s="210"/>
      <c r="F37" s="211"/>
      <c r="G37" s="212"/>
      <c r="H37" s="213"/>
      <c r="I37" s="214"/>
      <c r="J37" s="223" t="s">
        <v>331</v>
      </c>
      <c r="K37" s="215" t="s">
        <v>330</v>
      </c>
      <c r="L37" s="217"/>
      <c r="M37" s="217"/>
      <c r="N37" s="217"/>
      <c r="O37" s="220" t="s">
        <v>332</v>
      </c>
      <c r="P37" s="219"/>
      <c r="R37" s="116"/>
      <c r="S37" s="205"/>
    </row>
    <row r="38" spans="1:19" ht="45" customHeight="1">
      <c r="A38" s="206"/>
      <c r="B38" s="207"/>
      <c r="C38" s="208"/>
      <c r="D38" s="209"/>
      <c r="E38" s="210"/>
      <c r="F38" s="211"/>
      <c r="G38" s="212"/>
      <c r="H38" s="213"/>
      <c r="I38" s="214"/>
      <c r="J38" s="223" t="s">
        <v>334</v>
      </c>
      <c r="K38" s="215" t="s">
        <v>333</v>
      </c>
      <c r="L38" s="217"/>
      <c r="M38" s="217"/>
      <c r="N38" s="217"/>
      <c r="O38" s="220" t="s">
        <v>335</v>
      </c>
      <c r="P38" s="219"/>
      <c r="R38" s="116"/>
      <c r="S38" s="205"/>
    </row>
    <row r="39" spans="1:19" ht="45" customHeight="1">
      <c r="A39" s="206"/>
      <c r="B39" s="207"/>
      <c r="C39" s="208"/>
      <c r="D39" s="209"/>
      <c r="E39" s="210"/>
      <c r="F39" s="211"/>
      <c r="G39" s="212"/>
      <c r="H39" s="213"/>
      <c r="I39" s="214"/>
      <c r="J39" s="223" t="s">
        <v>336</v>
      </c>
      <c r="K39" s="215" t="s">
        <v>337</v>
      </c>
      <c r="L39" s="217"/>
      <c r="M39" s="217"/>
      <c r="N39" s="217"/>
      <c r="O39" s="220" t="s">
        <v>338</v>
      </c>
      <c r="P39" s="219"/>
      <c r="R39" s="116"/>
      <c r="S39" s="205"/>
    </row>
    <row r="40" spans="1:19" ht="45" customHeight="1">
      <c r="A40" s="206"/>
      <c r="B40" s="207"/>
      <c r="C40" s="208"/>
      <c r="D40" s="209"/>
      <c r="E40" s="210"/>
      <c r="F40" s="211"/>
      <c r="G40" s="212"/>
      <c r="H40" s="213"/>
      <c r="I40" s="214"/>
      <c r="J40" s="223" t="s">
        <v>339</v>
      </c>
      <c r="K40" s="215" t="s">
        <v>340</v>
      </c>
      <c r="L40" s="217"/>
      <c r="M40" s="217"/>
      <c r="N40" s="217"/>
      <c r="O40" s="220" t="s">
        <v>341</v>
      </c>
      <c r="P40" s="219"/>
      <c r="R40" s="116"/>
      <c r="S40" s="205"/>
    </row>
    <row r="41" spans="1:19" ht="45" customHeight="1">
      <c r="A41" s="206"/>
      <c r="B41" s="207"/>
      <c r="C41" s="208"/>
      <c r="D41" s="209"/>
      <c r="E41" s="210"/>
      <c r="F41" s="211"/>
      <c r="G41" s="212"/>
      <c r="H41" s="213"/>
      <c r="I41" s="214"/>
      <c r="J41" s="223" t="s">
        <v>342</v>
      </c>
      <c r="K41" s="215" t="s">
        <v>343</v>
      </c>
      <c r="L41" s="217"/>
      <c r="M41" s="217"/>
      <c r="N41" s="217"/>
      <c r="O41" s="220" t="s">
        <v>338</v>
      </c>
      <c r="P41" s="219"/>
      <c r="R41" s="116"/>
      <c r="S41" s="205"/>
    </row>
    <row r="42" spans="1:19" ht="45" customHeight="1">
      <c r="A42" s="206"/>
      <c r="B42" s="207"/>
      <c r="C42" s="208"/>
      <c r="D42" s="209"/>
      <c r="E42" s="210"/>
      <c r="F42" s="211"/>
      <c r="G42" s="212"/>
      <c r="H42" s="213"/>
      <c r="I42" s="214"/>
      <c r="J42" s="223" t="s">
        <v>344</v>
      </c>
      <c r="K42" s="215" t="s">
        <v>345</v>
      </c>
      <c r="L42" s="217"/>
      <c r="M42" s="217"/>
      <c r="N42" s="217"/>
      <c r="O42" s="220" t="s">
        <v>346</v>
      </c>
      <c r="P42" s="219"/>
      <c r="R42" s="116"/>
      <c r="S42" s="205"/>
    </row>
    <row r="43" spans="1:19" ht="45" customHeight="1">
      <c r="A43" s="206"/>
      <c r="B43" s="207"/>
      <c r="C43" s="208"/>
      <c r="D43" s="209"/>
      <c r="E43" s="210"/>
      <c r="F43" s="211"/>
      <c r="G43" s="212"/>
      <c r="H43" s="213"/>
      <c r="I43" s="214"/>
      <c r="J43" s="223" t="s">
        <v>347</v>
      </c>
      <c r="K43" s="215" t="s">
        <v>348</v>
      </c>
      <c r="L43" s="217"/>
      <c r="M43" s="217"/>
      <c r="N43" s="217"/>
      <c r="O43" s="220" t="s">
        <v>349</v>
      </c>
      <c r="P43" s="219"/>
      <c r="R43" s="116"/>
      <c r="S43" s="205"/>
    </row>
    <row r="44" spans="1:19" ht="45" customHeight="1">
      <c r="A44" s="206"/>
      <c r="B44" s="207"/>
      <c r="C44" s="208"/>
      <c r="D44" s="209"/>
      <c r="E44" s="210"/>
      <c r="F44" s="211"/>
      <c r="G44" s="212"/>
      <c r="H44" s="213"/>
      <c r="I44" s="214"/>
      <c r="J44" s="223" t="s">
        <v>350</v>
      </c>
      <c r="K44" s="215" t="s">
        <v>351</v>
      </c>
      <c r="L44" s="217"/>
      <c r="M44" s="217"/>
      <c r="N44" s="217"/>
      <c r="O44" s="220" t="s">
        <v>352</v>
      </c>
      <c r="P44" s="219"/>
      <c r="R44" s="116"/>
      <c r="S44" s="205"/>
    </row>
    <row r="45" spans="1:19" ht="45" customHeight="1">
      <c r="A45" s="206"/>
      <c r="B45" s="207"/>
      <c r="C45" s="208"/>
      <c r="D45" s="209"/>
      <c r="E45" s="210"/>
      <c r="F45" s="211"/>
      <c r="G45" s="212"/>
      <c r="H45" s="213"/>
      <c r="I45" s="214"/>
      <c r="J45" s="223" t="s">
        <v>353</v>
      </c>
      <c r="K45" s="215" t="s">
        <v>354</v>
      </c>
      <c r="L45" s="217"/>
      <c r="M45" s="217"/>
      <c r="N45" s="217"/>
      <c r="O45" s="220" t="s">
        <v>355</v>
      </c>
      <c r="P45" s="219"/>
      <c r="R45" s="116"/>
      <c r="S45" s="205"/>
    </row>
    <row r="46" spans="1:19" ht="45" customHeight="1">
      <c r="A46" s="206"/>
      <c r="B46" s="207"/>
      <c r="C46" s="208"/>
      <c r="D46" s="209"/>
      <c r="E46" s="210"/>
      <c r="F46" s="211"/>
      <c r="G46" s="212"/>
      <c r="H46" s="213"/>
      <c r="I46" s="214"/>
      <c r="J46" s="223" t="s">
        <v>356</v>
      </c>
      <c r="K46" s="215" t="s">
        <v>357</v>
      </c>
      <c r="L46" s="217"/>
      <c r="M46" s="217"/>
      <c r="N46" s="217"/>
      <c r="O46" s="220" t="s">
        <v>358</v>
      </c>
      <c r="P46" s="219"/>
      <c r="R46" s="116"/>
      <c r="S46" s="205"/>
    </row>
    <row r="47" spans="1:19" ht="45" customHeight="1">
      <c r="A47" s="206"/>
      <c r="B47" s="207"/>
      <c r="C47" s="208"/>
      <c r="D47" s="209"/>
      <c r="E47" s="210"/>
      <c r="F47" s="211"/>
      <c r="G47" s="212"/>
      <c r="H47" s="213"/>
      <c r="I47" s="214"/>
      <c r="J47" s="223" t="s">
        <v>359</v>
      </c>
      <c r="K47" s="215" t="s">
        <v>360</v>
      </c>
      <c r="L47" s="217"/>
      <c r="M47" s="217"/>
      <c r="N47" s="217"/>
      <c r="O47" s="220" t="s">
        <v>361</v>
      </c>
      <c r="P47" s="219"/>
      <c r="R47" s="116"/>
      <c r="S47" s="205"/>
    </row>
    <row r="48" spans="1:19" ht="45" customHeight="1">
      <c r="A48" s="206"/>
      <c r="B48" s="207"/>
      <c r="C48" s="208"/>
      <c r="D48" s="209"/>
      <c r="E48" s="210"/>
      <c r="F48" s="211"/>
      <c r="G48" s="212"/>
      <c r="H48" s="213"/>
      <c r="I48" s="214"/>
      <c r="J48" s="223" t="s">
        <v>362</v>
      </c>
      <c r="K48" s="215" t="s">
        <v>363</v>
      </c>
      <c r="L48" s="217"/>
      <c r="M48" s="217"/>
      <c r="N48" s="217"/>
      <c r="O48" s="220" t="s">
        <v>364</v>
      </c>
      <c r="P48" s="219"/>
      <c r="R48" s="116"/>
      <c r="S48" s="205"/>
    </row>
    <row r="49" spans="1:19" ht="45" customHeight="1">
      <c r="A49" s="206"/>
      <c r="B49" s="207"/>
      <c r="C49" s="208"/>
      <c r="D49" s="209"/>
      <c r="E49" s="210"/>
      <c r="F49" s="211"/>
      <c r="G49" s="212"/>
      <c r="H49" s="213"/>
      <c r="I49" s="214"/>
      <c r="J49" s="223" t="s">
        <v>365</v>
      </c>
      <c r="K49" s="215" t="s">
        <v>366</v>
      </c>
      <c r="L49" s="217"/>
      <c r="M49" s="217"/>
      <c r="N49" s="217"/>
      <c r="O49" s="220" t="s">
        <v>367</v>
      </c>
      <c r="P49" s="219"/>
      <c r="R49" s="116"/>
      <c r="S49" s="205"/>
    </row>
    <row r="50" spans="1:19" ht="45" customHeight="1">
      <c r="A50" s="206"/>
      <c r="B50" s="207"/>
      <c r="C50" s="208"/>
      <c r="D50" s="209"/>
      <c r="E50" s="210"/>
      <c r="F50" s="211"/>
      <c r="G50" s="212"/>
      <c r="H50" s="213"/>
      <c r="I50" s="214"/>
      <c r="J50" s="223" t="s">
        <v>368</v>
      </c>
      <c r="K50" s="215" t="s">
        <v>369</v>
      </c>
      <c r="L50" s="217"/>
      <c r="M50" s="217"/>
      <c r="N50" s="217"/>
      <c r="O50" s="220" t="s">
        <v>370</v>
      </c>
      <c r="P50" s="219"/>
      <c r="R50" s="116"/>
      <c r="S50" s="205"/>
    </row>
    <row r="51" spans="1:19" ht="45" customHeight="1">
      <c r="A51" s="206"/>
      <c r="B51" s="207"/>
      <c r="C51" s="208"/>
      <c r="D51" s="209"/>
      <c r="E51" s="210"/>
      <c r="F51" s="211"/>
      <c r="G51" s="212"/>
      <c r="H51" s="213"/>
      <c r="I51" s="214"/>
      <c r="J51" s="223" t="s">
        <v>371</v>
      </c>
      <c r="K51" s="215" t="s">
        <v>372</v>
      </c>
      <c r="L51" s="217"/>
      <c r="M51" s="217"/>
      <c r="N51" s="217"/>
      <c r="O51" s="220" t="s">
        <v>373</v>
      </c>
      <c r="P51" s="219"/>
      <c r="R51" s="116"/>
      <c r="S51" s="205"/>
    </row>
    <row r="52" spans="1:19" ht="45" customHeight="1">
      <c r="A52" s="206"/>
      <c r="B52" s="207"/>
      <c r="C52" s="208"/>
      <c r="D52" s="209"/>
      <c r="E52" s="210"/>
      <c r="F52" s="211"/>
      <c r="G52" s="212"/>
      <c r="H52" s="213"/>
      <c r="I52" s="214"/>
      <c r="J52" s="223" t="s">
        <v>374</v>
      </c>
      <c r="K52" s="215" t="s">
        <v>375</v>
      </c>
      <c r="L52" s="217"/>
      <c r="M52" s="217"/>
      <c r="N52" s="217"/>
      <c r="O52" s="220" t="s">
        <v>376</v>
      </c>
      <c r="P52" s="219"/>
      <c r="R52" s="116"/>
      <c r="S52" s="205"/>
    </row>
    <row r="53" spans="1:19" ht="45" customHeight="1">
      <c r="A53" s="206"/>
      <c r="B53" s="207"/>
      <c r="C53" s="208"/>
      <c r="D53" s="209"/>
      <c r="E53" s="210"/>
      <c r="F53" s="211"/>
      <c r="G53" s="212"/>
      <c r="H53" s="213"/>
      <c r="I53" s="214"/>
      <c r="J53" s="223" t="s">
        <v>377</v>
      </c>
      <c r="K53" s="215" t="s">
        <v>378</v>
      </c>
      <c r="L53" s="217"/>
      <c r="M53" s="217"/>
      <c r="N53" s="217"/>
      <c r="O53" s="220" t="s">
        <v>379</v>
      </c>
      <c r="P53" s="219"/>
      <c r="R53" s="116"/>
      <c r="S53" s="205"/>
    </row>
    <row r="54" spans="1:19" ht="45" customHeight="1">
      <c r="A54" s="206"/>
      <c r="B54" s="207"/>
      <c r="C54" s="208"/>
      <c r="D54" s="209"/>
      <c r="E54" s="210"/>
      <c r="F54" s="211"/>
      <c r="G54" s="212"/>
      <c r="H54" s="213"/>
      <c r="I54" s="214"/>
      <c r="J54" s="223" t="s">
        <v>380</v>
      </c>
      <c r="K54" s="215" t="s">
        <v>381</v>
      </c>
      <c r="L54" s="217"/>
      <c r="M54" s="217"/>
      <c r="N54" s="217"/>
      <c r="O54" s="220" t="s">
        <v>382</v>
      </c>
      <c r="P54" s="219"/>
      <c r="R54" s="116"/>
      <c r="S54" s="205"/>
    </row>
    <row r="55" spans="1:19" ht="45" customHeight="1">
      <c r="A55" s="206"/>
      <c r="B55" s="207"/>
      <c r="C55" s="208"/>
      <c r="D55" s="209"/>
      <c r="E55" s="210"/>
      <c r="F55" s="211"/>
      <c r="G55" s="212"/>
      <c r="H55" s="213"/>
      <c r="I55" s="214"/>
      <c r="J55" s="223" t="s">
        <v>383</v>
      </c>
      <c r="K55" s="215" t="s">
        <v>384</v>
      </c>
      <c r="L55" s="217"/>
      <c r="M55" s="217"/>
      <c r="N55" s="217"/>
      <c r="O55" s="220" t="s">
        <v>385</v>
      </c>
      <c r="P55" s="219"/>
      <c r="R55" s="116"/>
      <c r="S55" s="205"/>
    </row>
    <row r="56" spans="1:19" ht="45" customHeight="1">
      <c r="A56" s="206">
        <v>16</v>
      </c>
      <c r="B56" s="207" t="s">
        <v>130</v>
      </c>
      <c r="C56" s="208" t="s">
        <v>131</v>
      </c>
      <c r="D56" s="209" t="s">
        <v>184</v>
      </c>
      <c r="E56" s="210" t="s">
        <v>85</v>
      </c>
      <c r="F56" s="211" t="s">
        <v>189</v>
      </c>
      <c r="G56" s="212" t="s">
        <v>135</v>
      </c>
      <c r="H56" s="213">
        <v>435</v>
      </c>
      <c r="I56" s="214">
        <v>341</v>
      </c>
      <c r="J56" s="215" t="s">
        <v>386</v>
      </c>
      <c r="K56" s="244" t="s">
        <v>145</v>
      </c>
      <c r="L56" s="217"/>
      <c r="M56" s="217"/>
      <c r="N56" s="217"/>
      <c r="O56" s="220"/>
      <c r="P56" s="219"/>
      <c r="R56" s="116" t="s">
        <v>61</v>
      </c>
      <c r="S56" s="205">
        <f t="shared" si="0"/>
        <v>94</v>
      </c>
    </row>
    <row r="57" spans="1:19" ht="45" customHeight="1">
      <c r="A57" s="206">
        <v>17</v>
      </c>
      <c r="B57" s="207" t="s">
        <v>130</v>
      </c>
      <c r="C57" s="208" t="s">
        <v>131</v>
      </c>
      <c r="D57" s="209" t="s">
        <v>184</v>
      </c>
      <c r="E57" s="210" t="s">
        <v>85</v>
      </c>
      <c r="F57" s="211" t="s">
        <v>190</v>
      </c>
      <c r="G57" s="212" t="s">
        <v>135</v>
      </c>
      <c r="H57" s="213">
        <v>824</v>
      </c>
      <c r="I57" s="214">
        <v>824</v>
      </c>
      <c r="J57" s="223" t="s">
        <v>399</v>
      </c>
      <c r="K57" s="215" t="s">
        <v>400</v>
      </c>
      <c r="L57" s="217"/>
      <c r="M57" s="217"/>
      <c r="N57" s="217"/>
      <c r="O57" s="220" t="s">
        <v>401</v>
      </c>
      <c r="P57" s="219"/>
      <c r="R57" s="116"/>
      <c r="S57" s="205"/>
    </row>
    <row r="58" spans="1:19" ht="45" customHeight="1">
      <c r="A58" s="206"/>
      <c r="B58" s="207"/>
      <c r="C58" s="208"/>
      <c r="D58" s="209"/>
      <c r="E58" s="210"/>
      <c r="F58" s="211"/>
      <c r="G58" s="212"/>
      <c r="H58" s="213"/>
      <c r="I58" s="214"/>
      <c r="J58" s="223" t="s">
        <v>146</v>
      </c>
      <c r="K58" s="215" t="s">
        <v>397</v>
      </c>
      <c r="L58" s="217"/>
      <c r="M58" s="217"/>
      <c r="N58" s="217"/>
      <c r="O58" s="220" t="s">
        <v>398</v>
      </c>
      <c r="P58" s="219"/>
      <c r="R58" s="116"/>
      <c r="S58" s="205"/>
    </row>
    <row r="59" spans="1:19" ht="54.75" customHeight="1">
      <c r="A59" s="206"/>
      <c r="B59" s="207"/>
      <c r="C59" s="208"/>
      <c r="D59" s="209"/>
      <c r="E59" s="210"/>
      <c r="F59" s="211"/>
      <c r="G59" s="212"/>
      <c r="H59" s="213"/>
      <c r="I59" s="214"/>
      <c r="J59" s="223" t="s">
        <v>559</v>
      </c>
      <c r="K59" s="215" t="s">
        <v>402</v>
      </c>
      <c r="L59" s="217"/>
      <c r="M59" s="217"/>
      <c r="N59" s="217"/>
      <c r="O59" s="220" t="s">
        <v>403</v>
      </c>
      <c r="P59" s="219"/>
      <c r="R59" s="116"/>
      <c r="S59" s="205"/>
    </row>
    <row r="60" spans="1:19" ht="45" customHeight="1">
      <c r="A60" s="206"/>
      <c r="B60" s="207"/>
      <c r="C60" s="208"/>
      <c r="D60" s="209"/>
      <c r="E60" s="210"/>
      <c r="F60" s="211"/>
      <c r="G60" s="212"/>
      <c r="H60" s="213"/>
      <c r="I60" s="214"/>
      <c r="J60" s="223" t="s">
        <v>405</v>
      </c>
      <c r="K60" s="215" t="s">
        <v>404</v>
      </c>
      <c r="L60" s="217"/>
      <c r="M60" s="217"/>
      <c r="N60" s="217"/>
      <c r="O60" s="220" t="s">
        <v>406</v>
      </c>
      <c r="P60" s="219"/>
      <c r="R60" s="116"/>
      <c r="S60" s="205"/>
    </row>
    <row r="61" spans="1:19" ht="45" customHeight="1">
      <c r="A61" s="206"/>
      <c r="B61" s="207"/>
      <c r="C61" s="208"/>
      <c r="D61" s="209"/>
      <c r="E61" s="210"/>
      <c r="F61" s="211"/>
      <c r="G61" s="212"/>
      <c r="H61" s="213"/>
      <c r="I61" s="214"/>
      <c r="J61" s="223" t="s">
        <v>408</v>
      </c>
      <c r="K61" s="215" t="s">
        <v>407</v>
      </c>
      <c r="L61" s="217" t="s">
        <v>395</v>
      </c>
      <c r="M61" s="217" t="s">
        <v>396</v>
      </c>
      <c r="N61" s="217" t="s">
        <v>389</v>
      </c>
      <c r="O61" s="220" t="s">
        <v>409</v>
      </c>
      <c r="P61" s="219"/>
      <c r="R61" s="116"/>
      <c r="S61" s="205"/>
    </row>
    <row r="62" spans="1:19" ht="45" customHeight="1">
      <c r="A62" s="206"/>
      <c r="B62" s="207"/>
      <c r="C62" s="208"/>
      <c r="D62" s="209"/>
      <c r="E62" s="210"/>
      <c r="F62" s="211"/>
      <c r="G62" s="212"/>
      <c r="H62" s="213"/>
      <c r="I62" s="214"/>
      <c r="J62" s="223" t="s">
        <v>293</v>
      </c>
      <c r="K62" s="215" t="s">
        <v>410</v>
      </c>
      <c r="L62" s="217"/>
      <c r="M62" s="217"/>
      <c r="N62" s="217"/>
      <c r="O62" s="220" t="s">
        <v>411</v>
      </c>
      <c r="P62" s="219"/>
      <c r="R62" s="116"/>
      <c r="S62" s="205"/>
    </row>
    <row r="63" spans="1:19" ht="45" customHeight="1">
      <c r="A63" s="206"/>
      <c r="B63" s="207"/>
      <c r="C63" s="208"/>
      <c r="D63" s="209"/>
      <c r="E63" s="210"/>
      <c r="F63" s="211"/>
      <c r="G63" s="212"/>
      <c r="H63" s="213"/>
      <c r="I63" s="214"/>
      <c r="J63" s="223" t="s">
        <v>296</v>
      </c>
      <c r="K63" s="215" t="s">
        <v>412</v>
      </c>
      <c r="L63" s="217"/>
      <c r="M63" s="217"/>
      <c r="N63" s="217"/>
      <c r="O63" s="220" t="s">
        <v>413</v>
      </c>
      <c r="P63" s="219"/>
      <c r="R63" s="116"/>
      <c r="S63" s="205"/>
    </row>
    <row r="64" spans="1:19" ht="45" customHeight="1">
      <c r="A64" s="206"/>
      <c r="B64" s="207"/>
      <c r="C64" s="208"/>
      <c r="D64" s="209"/>
      <c r="E64" s="210"/>
      <c r="F64" s="211"/>
      <c r="G64" s="212"/>
      <c r="H64" s="213"/>
      <c r="I64" s="214"/>
      <c r="J64" s="223" t="s">
        <v>297</v>
      </c>
      <c r="K64" s="215" t="s">
        <v>414</v>
      </c>
      <c r="L64" s="217"/>
      <c r="M64" s="217"/>
      <c r="N64" s="217"/>
      <c r="O64" s="220" t="s">
        <v>415</v>
      </c>
      <c r="P64" s="219"/>
      <c r="R64" s="116"/>
      <c r="S64" s="205"/>
    </row>
    <row r="65" spans="1:19" ht="45" customHeight="1">
      <c r="A65" s="206"/>
      <c r="B65" s="207"/>
      <c r="C65" s="208"/>
      <c r="D65" s="209"/>
      <c r="E65" s="210"/>
      <c r="F65" s="211"/>
      <c r="G65" s="212"/>
      <c r="H65" s="213"/>
      <c r="I65" s="214"/>
      <c r="J65" s="223" t="s">
        <v>417</v>
      </c>
      <c r="K65" s="215" t="s">
        <v>416</v>
      </c>
      <c r="L65" s="217"/>
      <c r="M65" s="217"/>
      <c r="N65" s="217"/>
      <c r="O65" s="220" t="s">
        <v>418</v>
      </c>
      <c r="P65" s="219"/>
      <c r="R65" s="116"/>
      <c r="S65" s="205"/>
    </row>
    <row r="66" spans="1:19" ht="45" customHeight="1">
      <c r="A66" s="206"/>
      <c r="B66" s="207"/>
      <c r="C66" s="208"/>
      <c r="D66" s="209"/>
      <c r="E66" s="210"/>
      <c r="F66" s="211"/>
      <c r="G66" s="212"/>
      <c r="H66" s="213"/>
      <c r="I66" s="214"/>
      <c r="J66" s="223" t="s">
        <v>421</v>
      </c>
      <c r="K66" s="215" t="s">
        <v>420</v>
      </c>
      <c r="L66" s="217"/>
      <c r="M66" s="217"/>
      <c r="N66" s="217"/>
      <c r="O66" s="220" t="s">
        <v>419</v>
      </c>
      <c r="P66" s="219"/>
      <c r="R66" s="116"/>
      <c r="S66" s="205"/>
    </row>
    <row r="67" spans="1:19" ht="45" customHeight="1">
      <c r="A67" s="206"/>
      <c r="B67" s="207"/>
      <c r="C67" s="208"/>
      <c r="D67" s="209"/>
      <c r="E67" s="210"/>
      <c r="F67" s="211"/>
      <c r="G67" s="212"/>
      <c r="H67" s="213"/>
      <c r="I67" s="214"/>
      <c r="J67" s="223" t="s">
        <v>356</v>
      </c>
      <c r="K67" s="215" t="s">
        <v>422</v>
      </c>
      <c r="L67" s="217"/>
      <c r="M67" s="217"/>
      <c r="N67" s="217"/>
      <c r="O67" s="220" t="s">
        <v>423</v>
      </c>
      <c r="P67" s="219"/>
      <c r="R67" s="116"/>
      <c r="S67" s="205"/>
    </row>
    <row r="68" spans="1:19" ht="45" customHeight="1">
      <c r="A68" s="206"/>
      <c r="B68" s="207"/>
      <c r="C68" s="208"/>
      <c r="D68" s="209"/>
      <c r="E68" s="210"/>
      <c r="F68" s="211"/>
      <c r="G68" s="212"/>
      <c r="H68" s="213"/>
      <c r="I68" s="214"/>
      <c r="J68" s="223" t="s">
        <v>374</v>
      </c>
      <c r="K68" s="215" t="s">
        <v>424</v>
      </c>
      <c r="L68" s="217"/>
      <c r="M68" s="217"/>
      <c r="N68" s="217"/>
      <c r="O68" s="220" t="s">
        <v>430</v>
      </c>
      <c r="P68" s="219"/>
      <c r="R68" s="116"/>
      <c r="S68" s="205"/>
    </row>
    <row r="69" spans="1:19" ht="45" customHeight="1">
      <c r="A69" s="206"/>
      <c r="B69" s="207"/>
      <c r="C69" s="208"/>
      <c r="D69" s="209"/>
      <c r="E69" s="210"/>
      <c r="F69" s="211"/>
      <c r="G69" s="212"/>
      <c r="H69" s="213"/>
      <c r="I69" s="214"/>
      <c r="J69" s="223" t="s">
        <v>386</v>
      </c>
      <c r="K69" s="215" t="s">
        <v>425</v>
      </c>
      <c r="L69" s="217"/>
      <c r="M69" s="217"/>
      <c r="N69" s="217"/>
      <c r="O69" s="220" t="s">
        <v>426</v>
      </c>
      <c r="P69" s="219"/>
      <c r="R69" s="116"/>
      <c r="S69" s="205"/>
    </row>
    <row r="70" spans="1:19" ht="45" customHeight="1">
      <c r="A70" s="206"/>
      <c r="B70" s="207"/>
      <c r="C70" s="208"/>
      <c r="D70" s="209"/>
      <c r="E70" s="210"/>
      <c r="F70" s="211"/>
      <c r="G70" s="212"/>
      <c r="H70" s="213"/>
      <c r="I70" s="214"/>
      <c r="J70" s="223" t="s">
        <v>427</v>
      </c>
      <c r="K70" s="215" t="s">
        <v>428</v>
      </c>
      <c r="L70" s="217"/>
      <c r="M70" s="217"/>
      <c r="N70" s="217"/>
      <c r="O70" s="220" t="s">
        <v>429</v>
      </c>
      <c r="P70" s="219"/>
      <c r="R70" s="116"/>
      <c r="S70" s="205"/>
    </row>
    <row r="71" spans="1:19" ht="45" customHeight="1">
      <c r="A71" s="206"/>
      <c r="B71" s="207"/>
      <c r="C71" s="208"/>
      <c r="D71" s="209"/>
      <c r="E71" s="210"/>
      <c r="F71" s="211"/>
      <c r="G71" s="212"/>
      <c r="H71" s="213"/>
      <c r="I71" s="214"/>
      <c r="J71" s="223" t="s">
        <v>311</v>
      </c>
      <c r="K71" s="215" t="s">
        <v>431</v>
      </c>
      <c r="L71" s="217"/>
      <c r="M71" s="217"/>
      <c r="N71" s="217"/>
      <c r="O71" s="220" t="s">
        <v>432</v>
      </c>
      <c r="P71" s="219"/>
      <c r="R71" s="116"/>
      <c r="S71" s="205"/>
    </row>
    <row r="72" spans="1:19" ht="45" customHeight="1">
      <c r="A72" s="206"/>
      <c r="B72" s="207"/>
      <c r="C72" s="208"/>
      <c r="D72" s="209"/>
      <c r="E72" s="210"/>
      <c r="F72" s="211"/>
      <c r="G72" s="212"/>
      <c r="H72" s="213"/>
      <c r="I72" s="214"/>
      <c r="J72" s="223" t="s">
        <v>314</v>
      </c>
      <c r="K72" s="215" t="s">
        <v>433</v>
      </c>
      <c r="L72" s="217"/>
      <c r="M72" s="217"/>
      <c r="N72" s="217"/>
      <c r="O72" s="220" t="s">
        <v>434</v>
      </c>
      <c r="P72" s="219"/>
      <c r="R72" s="116"/>
      <c r="S72" s="205"/>
    </row>
    <row r="73" spans="1:19" ht="45" customHeight="1">
      <c r="A73" s="206"/>
      <c r="B73" s="207"/>
      <c r="C73" s="208"/>
      <c r="D73" s="209"/>
      <c r="E73" s="210"/>
      <c r="F73" s="211"/>
      <c r="G73" s="212"/>
      <c r="H73" s="213"/>
      <c r="I73" s="214"/>
      <c r="J73" s="223" t="s">
        <v>315</v>
      </c>
      <c r="K73" s="215" t="s">
        <v>435</v>
      </c>
      <c r="L73" s="217"/>
      <c r="M73" s="217"/>
      <c r="N73" s="217"/>
      <c r="O73" s="220" t="s">
        <v>436</v>
      </c>
      <c r="P73" s="219"/>
      <c r="R73" s="116"/>
      <c r="S73" s="205"/>
    </row>
    <row r="74" spans="1:19" ht="45" customHeight="1">
      <c r="A74" s="206"/>
      <c r="B74" s="207"/>
      <c r="C74" s="208"/>
      <c r="D74" s="209"/>
      <c r="E74" s="210"/>
      <c r="F74" s="211"/>
      <c r="G74" s="212"/>
      <c r="H74" s="213"/>
      <c r="I74" s="214"/>
      <c r="J74" s="223" t="s">
        <v>318</v>
      </c>
      <c r="K74" s="215" t="s">
        <v>437</v>
      </c>
      <c r="L74" s="217"/>
      <c r="M74" s="217"/>
      <c r="N74" s="217"/>
      <c r="O74" s="220" t="s">
        <v>438</v>
      </c>
      <c r="P74" s="219"/>
      <c r="R74" s="116"/>
      <c r="S74" s="205"/>
    </row>
    <row r="75" spans="1:19" ht="45" customHeight="1">
      <c r="A75" s="206"/>
      <c r="B75" s="207"/>
      <c r="C75" s="208"/>
      <c r="D75" s="209"/>
      <c r="E75" s="210"/>
      <c r="F75" s="211"/>
      <c r="G75" s="212"/>
      <c r="H75" s="213"/>
      <c r="I75" s="214"/>
      <c r="J75" s="223" t="s">
        <v>321</v>
      </c>
      <c r="K75" s="215" t="s">
        <v>439</v>
      </c>
      <c r="L75" s="217"/>
      <c r="M75" s="217"/>
      <c r="N75" s="217"/>
      <c r="O75" s="220" t="s">
        <v>440</v>
      </c>
      <c r="P75" s="219"/>
      <c r="R75" s="116"/>
      <c r="S75" s="205"/>
    </row>
    <row r="76" spans="1:19" ht="45" customHeight="1">
      <c r="A76" s="206"/>
      <c r="B76" s="207"/>
      <c r="C76" s="208"/>
      <c r="D76" s="209"/>
      <c r="E76" s="210"/>
      <c r="F76" s="211"/>
      <c r="G76" s="212"/>
      <c r="H76" s="213"/>
      <c r="I76" s="214"/>
      <c r="J76" s="223" t="s">
        <v>442</v>
      </c>
      <c r="K76" s="215" t="s">
        <v>441</v>
      </c>
      <c r="L76" s="217"/>
      <c r="M76" s="217"/>
      <c r="N76" s="217"/>
      <c r="O76" s="220" t="s">
        <v>443</v>
      </c>
      <c r="P76" s="219"/>
      <c r="R76" s="116"/>
      <c r="S76" s="205"/>
    </row>
    <row r="77" spans="1:19" ht="45" customHeight="1">
      <c r="A77" s="206"/>
      <c r="B77" s="207"/>
      <c r="C77" s="208"/>
      <c r="D77" s="209"/>
      <c r="E77" s="210"/>
      <c r="F77" s="211"/>
      <c r="G77" s="212"/>
      <c r="H77" s="213"/>
      <c r="I77" s="214"/>
      <c r="J77" s="223" t="s">
        <v>445</v>
      </c>
      <c r="K77" s="215" t="s">
        <v>444</v>
      </c>
      <c r="L77" s="217"/>
      <c r="M77" s="217"/>
      <c r="N77" s="217"/>
      <c r="O77" s="220" t="s">
        <v>446</v>
      </c>
      <c r="P77" s="219"/>
      <c r="R77" s="116"/>
      <c r="S77" s="205"/>
    </row>
    <row r="78" spans="1:19" ht="45" customHeight="1">
      <c r="A78" s="206"/>
      <c r="B78" s="207"/>
      <c r="C78" s="208"/>
      <c r="D78" s="209"/>
      <c r="E78" s="210"/>
      <c r="F78" s="211"/>
      <c r="G78" s="212"/>
      <c r="H78" s="213"/>
      <c r="I78" s="214"/>
      <c r="J78" s="223" t="s">
        <v>448</v>
      </c>
      <c r="K78" s="215" t="s">
        <v>447</v>
      </c>
      <c r="L78" s="217"/>
      <c r="M78" s="217"/>
      <c r="N78" s="217"/>
      <c r="O78" s="220" t="s">
        <v>449</v>
      </c>
      <c r="P78" s="219"/>
      <c r="R78" s="116"/>
      <c r="S78" s="205"/>
    </row>
    <row r="79" spans="1:19" ht="45" customHeight="1">
      <c r="A79" s="206"/>
      <c r="B79" s="207"/>
      <c r="C79" s="208"/>
      <c r="D79" s="209"/>
      <c r="E79" s="210"/>
      <c r="F79" s="211"/>
      <c r="G79" s="212"/>
      <c r="H79" s="213"/>
      <c r="I79" s="214"/>
      <c r="J79" s="223" t="s">
        <v>334</v>
      </c>
      <c r="K79" s="215" t="s">
        <v>451</v>
      </c>
      <c r="L79" s="217"/>
      <c r="M79" s="217"/>
      <c r="N79" s="217"/>
      <c r="O79" s="220" t="s">
        <v>450</v>
      </c>
      <c r="P79" s="219"/>
      <c r="R79" s="116"/>
      <c r="S79" s="205"/>
    </row>
    <row r="80" spans="1:19" ht="45" customHeight="1">
      <c r="A80" s="206"/>
      <c r="B80" s="207"/>
      <c r="C80" s="208"/>
      <c r="D80" s="209"/>
      <c r="E80" s="210"/>
      <c r="F80" s="211"/>
      <c r="G80" s="212"/>
      <c r="H80" s="213"/>
      <c r="I80" s="214"/>
      <c r="J80" s="223" t="s">
        <v>452</v>
      </c>
      <c r="K80" s="215" t="s">
        <v>453</v>
      </c>
      <c r="L80" s="217"/>
      <c r="M80" s="217"/>
      <c r="N80" s="217"/>
      <c r="O80" s="220" t="s">
        <v>454</v>
      </c>
      <c r="P80" s="219"/>
      <c r="R80" s="116"/>
      <c r="S80" s="205"/>
    </row>
    <row r="81" spans="1:19" ht="45" customHeight="1">
      <c r="A81" s="206"/>
      <c r="B81" s="207"/>
      <c r="C81" s="208"/>
      <c r="D81" s="209"/>
      <c r="E81" s="210"/>
      <c r="F81" s="211"/>
      <c r="G81" s="212"/>
      <c r="H81" s="213"/>
      <c r="I81" s="214"/>
      <c r="J81" s="223" t="s">
        <v>455</v>
      </c>
      <c r="K81" s="215" t="s">
        <v>456</v>
      </c>
      <c r="L81" s="217"/>
      <c r="M81" s="217"/>
      <c r="N81" s="217"/>
      <c r="O81" s="220" t="s">
        <v>457</v>
      </c>
      <c r="P81" s="219"/>
      <c r="R81" s="116"/>
      <c r="S81" s="205"/>
    </row>
    <row r="82" spans="1:19" ht="45" customHeight="1">
      <c r="A82" s="206"/>
      <c r="B82" s="207"/>
      <c r="C82" s="208"/>
      <c r="D82" s="209"/>
      <c r="E82" s="210"/>
      <c r="F82" s="211"/>
      <c r="G82" s="212"/>
      <c r="H82" s="213"/>
      <c r="I82" s="214"/>
      <c r="J82" s="223" t="s">
        <v>458</v>
      </c>
      <c r="K82" s="215" t="s">
        <v>459</v>
      </c>
      <c r="L82" s="217"/>
      <c r="M82" s="217"/>
      <c r="N82" s="217"/>
      <c r="O82" s="220" t="s">
        <v>457</v>
      </c>
      <c r="P82" s="219"/>
      <c r="R82" s="116"/>
      <c r="S82" s="205"/>
    </row>
    <row r="83" spans="1:19" ht="45" customHeight="1">
      <c r="A83" s="206"/>
      <c r="B83" s="207"/>
      <c r="C83" s="208"/>
      <c r="D83" s="209"/>
      <c r="E83" s="210"/>
      <c r="F83" s="211"/>
      <c r="G83" s="212"/>
      <c r="H83" s="213"/>
      <c r="I83" s="214"/>
      <c r="J83" s="223" t="s">
        <v>461</v>
      </c>
      <c r="K83" s="215" t="s">
        <v>460</v>
      </c>
      <c r="L83" s="217"/>
      <c r="M83" s="217"/>
      <c r="N83" s="217"/>
      <c r="O83" s="220" t="s">
        <v>462</v>
      </c>
      <c r="P83" s="219"/>
      <c r="R83" s="116"/>
      <c r="S83" s="205"/>
    </row>
    <row r="84" spans="1:19" ht="45" customHeight="1">
      <c r="A84" s="206"/>
      <c r="B84" s="207"/>
      <c r="C84" s="208"/>
      <c r="D84" s="209"/>
      <c r="E84" s="210"/>
      <c r="F84" s="211"/>
      <c r="G84" s="212"/>
      <c r="H84" s="213"/>
      <c r="I84" s="214"/>
      <c r="J84" s="223" t="s">
        <v>464</v>
      </c>
      <c r="K84" s="215" t="s">
        <v>463</v>
      </c>
      <c r="L84" s="217"/>
      <c r="M84" s="217"/>
      <c r="N84" s="217"/>
      <c r="O84" s="220" t="s">
        <v>465</v>
      </c>
      <c r="P84" s="219"/>
      <c r="R84" s="116"/>
      <c r="S84" s="205"/>
    </row>
    <row r="85" spans="1:19" ht="45" customHeight="1">
      <c r="A85" s="206"/>
      <c r="B85" s="207"/>
      <c r="C85" s="208"/>
      <c r="D85" s="209"/>
      <c r="E85" s="210"/>
      <c r="F85" s="211"/>
      <c r="G85" s="212"/>
      <c r="H85" s="213"/>
      <c r="I85" s="214"/>
      <c r="J85" s="223" t="s">
        <v>467</v>
      </c>
      <c r="K85" s="215" t="s">
        <v>466</v>
      </c>
      <c r="L85" s="217"/>
      <c r="M85" s="217"/>
      <c r="N85" s="217"/>
      <c r="O85" s="220" t="s">
        <v>468</v>
      </c>
      <c r="P85" s="219"/>
      <c r="R85" s="116"/>
      <c r="S85" s="205"/>
    </row>
    <row r="86" spans="1:19" ht="45" customHeight="1">
      <c r="A86" s="206"/>
      <c r="B86" s="207"/>
      <c r="C86" s="208"/>
      <c r="D86" s="209"/>
      <c r="E86" s="210"/>
      <c r="F86" s="211"/>
      <c r="G86" s="212"/>
      <c r="H86" s="213"/>
      <c r="I86" s="214"/>
      <c r="J86" s="223" t="s">
        <v>471</v>
      </c>
      <c r="K86" s="215" t="s">
        <v>470</v>
      </c>
      <c r="L86" s="217"/>
      <c r="M86" s="217"/>
      <c r="N86" s="217"/>
      <c r="O86" s="220" t="s">
        <v>469</v>
      </c>
      <c r="P86" s="219"/>
      <c r="R86" s="116"/>
      <c r="S86" s="205"/>
    </row>
    <row r="87" spans="1:19" ht="45" customHeight="1">
      <c r="A87" s="206"/>
      <c r="B87" s="207"/>
      <c r="C87" s="208"/>
      <c r="D87" s="209"/>
      <c r="E87" s="210"/>
      <c r="F87" s="211"/>
      <c r="G87" s="212"/>
      <c r="H87" s="213"/>
      <c r="I87" s="214"/>
      <c r="J87" s="223" t="s">
        <v>474</v>
      </c>
      <c r="K87" s="215" t="s">
        <v>472</v>
      </c>
      <c r="L87" s="217"/>
      <c r="M87" s="217"/>
      <c r="N87" s="217"/>
      <c r="O87" s="220" t="s">
        <v>473</v>
      </c>
      <c r="P87" s="219"/>
      <c r="R87" s="116"/>
      <c r="S87" s="205"/>
    </row>
    <row r="88" spans="1:19" ht="45" customHeight="1">
      <c r="A88" s="206"/>
      <c r="B88" s="207"/>
      <c r="C88" s="208"/>
      <c r="D88" s="209"/>
      <c r="E88" s="210"/>
      <c r="F88" s="211"/>
      <c r="G88" s="212"/>
      <c r="H88" s="213"/>
      <c r="I88" s="214"/>
      <c r="J88" s="223" t="s">
        <v>476</v>
      </c>
      <c r="K88" s="215" t="s">
        <v>475</v>
      </c>
      <c r="L88" s="217"/>
      <c r="M88" s="217"/>
      <c r="N88" s="217"/>
      <c r="O88" s="220" t="s">
        <v>477</v>
      </c>
      <c r="P88" s="219"/>
      <c r="R88" s="116"/>
      <c r="S88" s="205"/>
    </row>
    <row r="89" spans="1:19" ht="45" customHeight="1">
      <c r="A89" s="206"/>
      <c r="B89" s="207"/>
      <c r="C89" s="208"/>
      <c r="D89" s="209"/>
      <c r="E89" s="210"/>
      <c r="F89" s="211"/>
      <c r="G89" s="212"/>
      <c r="H89" s="213"/>
      <c r="I89" s="214"/>
      <c r="J89" s="223" t="s">
        <v>479</v>
      </c>
      <c r="K89" s="215" t="s">
        <v>478</v>
      </c>
      <c r="L89" s="217"/>
      <c r="M89" s="217"/>
      <c r="N89" s="217"/>
      <c r="O89" s="220" t="s">
        <v>480</v>
      </c>
      <c r="P89" s="219"/>
      <c r="R89" s="116"/>
      <c r="S89" s="205"/>
    </row>
    <row r="90" spans="1:19" ht="45" customHeight="1">
      <c r="A90" s="206"/>
      <c r="B90" s="207"/>
      <c r="C90" s="208"/>
      <c r="D90" s="209"/>
      <c r="E90" s="210"/>
      <c r="F90" s="211"/>
      <c r="G90" s="212"/>
      <c r="H90" s="213"/>
      <c r="I90" s="214"/>
      <c r="J90" s="223" t="s">
        <v>482</v>
      </c>
      <c r="K90" s="215" t="s">
        <v>481</v>
      </c>
      <c r="L90" s="217"/>
      <c r="M90" s="217"/>
      <c r="N90" s="217"/>
      <c r="O90" s="220" t="s">
        <v>483</v>
      </c>
      <c r="P90" s="219"/>
      <c r="R90" s="116"/>
      <c r="S90" s="205"/>
    </row>
    <row r="91" spans="1:19" ht="45" customHeight="1">
      <c r="A91" s="206"/>
      <c r="B91" s="207"/>
      <c r="C91" s="208"/>
      <c r="D91" s="209"/>
      <c r="E91" s="210"/>
      <c r="F91" s="211"/>
      <c r="G91" s="212"/>
      <c r="H91" s="213"/>
      <c r="I91" s="214"/>
      <c r="J91" s="223" t="s">
        <v>485</v>
      </c>
      <c r="K91" s="215" t="s">
        <v>484</v>
      </c>
      <c r="L91" s="217"/>
      <c r="M91" s="217"/>
      <c r="N91" s="217"/>
      <c r="O91" s="220" t="s">
        <v>468</v>
      </c>
      <c r="P91" s="219"/>
      <c r="R91" s="116"/>
      <c r="S91" s="205"/>
    </row>
    <row r="92" spans="1:19" ht="45" customHeight="1">
      <c r="A92" s="206"/>
      <c r="B92" s="207"/>
      <c r="C92" s="208"/>
      <c r="D92" s="209"/>
      <c r="E92" s="210"/>
      <c r="F92" s="211"/>
      <c r="G92" s="212"/>
      <c r="H92" s="213"/>
      <c r="I92" s="214"/>
      <c r="J92" s="223" t="s">
        <v>488</v>
      </c>
      <c r="K92" s="215" t="s">
        <v>486</v>
      </c>
      <c r="L92" s="217"/>
      <c r="M92" s="217"/>
      <c r="N92" s="217"/>
      <c r="O92" s="220" t="s">
        <v>487</v>
      </c>
      <c r="P92" s="219"/>
      <c r="R92" s="116"/>
      <c r="S92" s="205"/>
    </row>
    <row r="93" spans="1:19" ht="45" customHeight="1">
      <c r="A93" s="206"/>
      <c r="B93" s="207"/>
      <c r="C93" s="208"/>
      <c r="D93" s="209"/>
      <c r="E93" s="210"/>
      <c r="F93" s="211"/>
      <c r="G93" s="212"/>
      <c r="H93" s="213"/>
      <c r="I93" s="214"/>
      <c r="J93" s="223" t="s">
        <v>491</v>
      </c>
      <c r="K93" s="215" t="s">
        <v>489</v>
      </c>
      <c r="L93" s="217"/>
      <c r="M93" s="217"/>
      <c r="N93" s="217"/>
      <c r="O93" s="220" t="s">
        <v>490</v>
      </c>
      <c r="P93" s="219"/>
      <c r="R93" s="116"/>
      <c r="S93" s="205"/>
    </row>
    <row r="94" spans="1:19" ht="45" customHeight="1">
      <c r="A94" s="206"/>
      <c r="B94" s="207"/>
      <c r="C94" s="208"/>
      <c r="D94" s="209"/>
      <c r="E94" s="210"/>
      <c r="F94" s="211"/>
      <c r="G94" s="212"/>
      <c r="H94" s="213"/>
      <c r="I94" s="214"/>
      <c r="J94" s="223" t="s">
        <v>494</v>
      </c>
      <c r="K94" s="215" t="s">
        <v>492</v>
      </c>
      <c r="L94" s="217"/>
      <c r="M94" s="217"/>
      <c r="N94" s="217"/>
      <c r="O94" s="220" t="s">
        <v>493</v>
      </c>
      <c r="P94" s="219"/>
      <c r="R94" s="116"/>
      <c r="S94" s="205"/>
    </row>
    <row r="95" spans="1:19" ht="45" customHeight="1">
      <c r="A95" s="206">
        <v>18</v>
      </c>
      <c r="B95" s="207" t="s">
        <v>130</v>
      </c>
      <c r="C95" s="208" t="s">
        <v>131</v>
      </c>
      <c r="D95" s="209" t="s">
        <v>184</v>
      </c>
      <c r="E95" s="210" t="s">
        <v>85</v>
      </c>
      <c r="F95" s="211" t="s">
        <v>181</v>
      </c>
      <c r="G95" s="212" t="s">
        <v>135</v>
      </c>
      <c r="H95" s="213">
        <v>461</v>
      </c>
      <c r="I95" s="214">
        <v>6</v>
      </c>
      <c r="J95" s="215" t="s">
        <v>495</v>
      </c>
      <c r="K95" s="245" t="s">
        <v>147</v>
      </c>
      <c r="L95" s="217"/>
      <c r="M95" s="217"/>
      <c r="N95" s="217"/>
      <c r="O95" s="220"/>
      <c r="P95" s="219"/>
      <c r="R95" s="116" t="s">
        <v>60</v>
      </c>
      <c r="S95" s="205">
        <f t="shared" si="0"/>
        <v>455</v>
      </c>
    </row>
    <row r="96" spans="1:19" ht="45" customHeight="1">
      <c r="A96" s="206">
        <v>19</v>
      </c>
      <c r="B96" s="207" t="s">
        <v>130</v>
      </c>
      <c r="C96" s="208" t="s">
        <v>131</v>
      </c>
      <c r="D96" s="209" t="s">
        <v>184</v>
      </c>
      <c r="E96" s="210" t="s">
        <v>120</v>
      </c>
      <c r="F96" s="211" t="s">
        <v>179</v>
      </c>
      <c r="G96" s="212" t="s">
        <v>135</v>
      </c>
      <c r="H96" s="213">
        <v>434</v>
      </c>
      <c r="I96" s="214">
        <v>244</v>
      </c>
      <c r="J96" s="223" t="s">
        <v>496</v>
      </c>
      <c r="K96" s="244" t="s">
        <v>148</v>
      </c>
      <c r="L96" s="217"/>
      <c r="M96" s="217"/>
      <c r="N96" s="222"/>
      <c r="O96" s="218"/>
      <c r="P96" s="219"/>
      <c r="R96" s="116" t="s">
        <v>62</v>
      </c>
      <c r="S96" s="205">
        <f t="shared" si="0"/>
        <v>190</v>
      </c>
    </row>
    <row r="97" spans="1:19" ht="45" customHeight="1">
      <c r="A97" s="266">
        <v>20</v>
      </c>
      <c r="B97" s="207" t="s">
        <v>130</v>
      </c>
      <c r="C97" s="208" t="s">
        <v>131</v>
      </c>
      <c r="D97" s="209" t="s">
        <v>184</v>
      </c>
      <c r="E97" s="210" t="s">
        <v>120</v>
      </c>
      <c r="F97" s="211" t="s">
        <v>125</v>
      </c>
      <c r="G97" s="212" t="s">
        <v>133</v>
      </c>
      <c r="H97" s="213">
        <v>216</v>
      </c>
      <c r="I97" s="214">
        <v>51</v>
      </c>
      <c r="J97" s="215" t="s">
        <v>149</v>
      </c>
      <c r="K97" s="216" t="s">
        <v>150</v>
      </c>
      <c r="L97" s="217"/>
      <c r="M97" s="217"/>
      <c r="N97" s="217"/>
      <c r="O97" s="218"/>
      <c r="P97" s="219"/>
      <c r="R97" s="112" t="s">
        <v>48</v>
      </c>
      <c r="S97" s="205">
        <f t="shared" si="0"/>
        <v>165</v>
      </c>
    </row>
    <row r="98" spans="1:19" ht="54.75" customHeight="1">
      <c r="A98" s="266">
        <v>21</v>
      </c>
      <c r="B98" s="207" t="s">
        <v>130</v>
      </c>
      <c r="C98" s="208" t="s">
        <v>131</v>
      </c>
      <c r="D98" s="209" t="s">
        <v>184</v>
      </c>
      <c r="E98" s="210" t="s">
        <v>120</v>
      </c>
      <c r="F98" s="211" t="s">
        <v>122</v>
      </c>
      <c r="G98" s="212" t="s">
        <v>133</v>
      </c>
      <c r="H98" s="213">
        <v>162</v>
      </c>
      <c r="I98" s="214">
        <v>3</v>
      </c>
      <c r="J98" s="215" t="s">
        <v>149</v>
      </c>
      <c r="K98" s="216" t="s">
        <v>150</v>
      </c>
      <c r="L98" s="217"/>
      <c r="M98" s="217"/>
      <c r="N98" s="217"/>
      <c r="O98" s="218"/>
      <c r="P98" s="219"/>
      <c r="R98" s="112" t="s">
        <v>48</v>
      </c>
      <c r="S98" s="205">
        <f t="shared" si="0"/>
        <v>159</v>
      </c>
    </row>
    <row r="99" spans="1:19" ht="45" customHeight="1">
      <c r="A99" s="266">
        <v>22</v>
      </c>
      <c r="B99" s="207" t="s">
        <v>130</v>
      </c>
      <c r="C99" s="208" t="s">
        <v>131</v>
      </c>
      <c r="D99" s="209" t="s">
        <v>191</v>
      </c>
      <c r="E99" s="210" t="s">
        <v>119</v>
      </c>
      <c r="F99" s="211" t="s">
        <v>122</v>
      </c>
      <c r="G99" s="212" t="s">
        <v>135</v>
      </c>
      <c r="H99" s="213">
        <v>315</v>
      </c>
      <c r="I99" s="214">
        <v>126</v>
      </c>
      <c r="J99" s="215" t="s">
        <v>149</v>
      </c>
      <c r="K99" s="216" t="s">
        <v>150</v>
      </c>
      <c r="L99" s="217"/>
      <c r="M99" s="217"/>
      <c r="N99" s="217"/>
      <c r="O99" s="220"/>
      <c r="P99" s="219"/>
      <c r="R99" s="112" t="s">
        <v>48</v>
      </c>
      <c r="S99" s="205">
        <f t="shared" si="0"/>
        <v>189</v>
      </c>
    </row>
    <row r="100" spans="1:19" ht="45" customHeight="1">
      <c r="A100" s="266">
        <v>23</v>
      </c>
      <c r="B100" s="207" t="s">
        <v>130</v>
      </c>
      <c r="C100" s="208" t="s">
        <v>131</v>
      </c>
      <c r="D100" s="209" t="s">
        <v>192</v>
      </c>
      <c r="E100" s="210" t="s">
        <v>121</v>
      </c>
      <c r="F100" s="211" t="s">
        <v>193</v>
      </c>
      <c r="G100" s="212" t="s">
        <v>133</v>
      </c>
      <c r="H100" s="213">
        <v>2300</v>
      </c>
      <c r="I100" s="214">
        <v>84</v>
      </c>
      <c r="J100" s="223" t="s">
        <v>151</v>
      </c>
      <c r="K100" s="216" t="s">
        <v>152</v>
      </c>
      <c r="L100" s="217"/>
      <c r="M100" s="217"/>
      <c r="N100" s="222"/>
      <c r="O100" s="220"/>
      <c r="P100" s="219"/>
      <c r="S100" s="205">
        <f t="shared" si="0"/>
        <v>2216</v>
      </c>
    </row>
    <row r="101" spans="1:19" ht="45" customHeight="1">
      <c r="A101" s="266">
        <v>24</v>
      </c>
      <c r="B101" s="207" t="s">
        <v>130</v>
      </c>
      <c r="C101" s="208" t="s">
        <v>131</v>
      </c>
      <c r="D101" s="209" t="s">
        <v>192</v>
      </c>
      <c r="E101" s="210" t="s">
        <v>121</v>
      </c>
      <c r="F101" s="211" t="s">
        <v>194</v>
      </c>
      <c r="G101" s="212" t="s">
        <v>135</v>
      </c>
      <c r="H101" s="213">
        <v>315</v>
      </c>
      <c r="I101" s="214">
        <v>148</v>
      </c>
      <c r="J101" s="223" t="s">
        <v>151</v>
      </c>
      <c r="K101" s="216" t="s">
        <v>152</v>
      </c>
      <c r="L101" s="204"/>
      <c r="M101" s="204"/>
      <c r="N101" s="204"/>
      <c r="O101" s="220"/>
      <c r="P101" s="197"/>
      <c r="R101" s="116" t="s">
        <v>63</v>
      </c>
      <c r="S101" s="205">
        <f t="shared" si="0"/>
        <v>167</v>
      </c>
    </row>
    <row r="102" spans="1:19" ht="45" customHeight="1">
      <c r="A102" s="266">
        <v>25</v>
      </c>
      <c r="B102" s="207" t="s">
        <v>130</v>
      </c>
      <c r="C102" s="208" t="s">
        <v>131</v>
      </c>
      <c r="D102" s="209" t="s">
        <v>195</v>
      </c>
      <c r="E102" s="210" t="s">
        <v>127</v>
      </c>
      <c r="F102" s="211" t="s">
        <v>196</v>
      </c>
      <c r="G102" s="212" t="s">
        <v>135</v>
      </c>
      <c r="H102" s="213">
        <v>2786</v>
      </c>
      <c r="I102" s="214">
        <v>904</v>
      </c>
      <c r="J102" s="223" t="s">
        <v>153</v>
      </c>
      <c r="K102" s="216" t="s">
        <v>498</v>
      </c>
      <c r="L102" s="204"/>
      <c r="M102" s="204"/>
      <c r="N102" s="204"/>
      <c r="O102" s="224" t="s">
        <v>497</v>
      </c>
      <c r="P102" s="197"/>
      <c r="R102" s="112" t="s">
        <v>48</v>
      </c>
      <c r="S102" s="205">
        <f t="shared" si="0"/>
        <v>1882</v>
      </c>
    </row>
    <row r="103" spans="1:19" ht="45" customHeight="1">
      <c r="A103" s="206"/>
      <c r="B103" s="207"/>
      <c r="C103" s="208"/>
      <c r="D103" s="211"/>
      <c r="E103" s="210"/>
      <c r="F103" s="211"/>
      <c r="G103" s="212"/>
      <c r="H103" s="213"/>
      <c r="I103" s="214"/>
      <c r="J103" s="223" t="s">
        <v>501</v>
      </c>
      <c r="K103" s="216" t="s">
        <v>499</v>
      </c>
      <c r="L103" s="204"/>
      <c r="M103" s="204"/>
      <c r="N103" s="204"/>
      <c r="O103" s="224" t="s">
        <v>497</v>
      </c>
      <c r="P103" s="197"/>
      <c r="S103" s="205"/>
    </row>
    <row r="104" spans="1:19" ht="45" customHeight="1">
      <c r="A104" s="206"/>
      <c r="B104" s="207"/>
      <c r="C104" s="208"/>
      <c r="D104" s="211"/>
      <c r="E104" s="210"/>
      <c r="F104" s="211"/>
      <c r="G104" s="212"/>
      <c r="H104" s="213"/>
      <c r="I104" s="214"/>
      <c r="J104" s="223" t="s">
        <v>502</v>
      </c>
      <c r="K104" s="216" t="s">
        <v>500</v>
      </c>
      <c r="L104" s="204"/>
      <c r="M104" s="204"/>
      <c r="N104" s="204"/>
      <c r="O104" s="224" t="s">
        <v>497</v>
      </c>
      <c r="P104" s="197"/>
      <c r="S104" s="205"/>
    </row>
    <row r="105" spans="1:19" ht="45" customHeight="1">
      <c r="A105" s="206">
        <v>26</v>
      </c>
      <c r="B105" s="207" t="s">
        <v>130</v>
      </c>
      <c r="C105" s="208" t="s">
        <v>131</v>
      </c>
      <c r="D105" s="211" t="s">
        <v>195</v>
      </c>
      <c r="E105" s="210" t="s">
        <v>198</v>
      </c>
      <c r="F105" s="211" t="s">
        <v>197</v>
      </c>
      <c r="G105" s="212" t="s">
        <v>135</v>
      </c>
      <c r="H105" s="213">
        <v>631</v>
      </c>
      <c r="I105" s="214">
        <v>322</v>
      </c>
      <c r="J105" s="223" t="s">
        <v>503</v>
      </c>
      <c r="K105" s="216" t="s">
        <v>154</v>
      </c>
      <c r="L105" s="222"/>
      <c r="M105" s="222"/>
      <c r="N105" s="222"/>
      <c r="O105" s="224"/>
      <c r="P105" s="219"/>
      <c r="R105" s="116" t="s">
        <v>64</v>
      </c>
      <c r="S105" s="205">
        <f t="shared" si="0"/>
        <v>309</v>
      </c>
    </row>
    <row r="106" spans="1:19" ht="45" customHeight="1">
      <c r="A106" s="266">
        <v>27</v>
      </c>
      <c r="B106" s="207" t="s">
        <v>130</v>
      </c>
      <c r="C106" s="208" t="s">
        <v>131</v>
      </c>
      <c r="D106" s="211" t="s">
        <v>195</v>
      </c>
      <c r="E106" s="210" t="s">
        <v>198</v>
      </c>
      <c r="F106" s="211" t="s">
        <v>200</v>
      </c>
      <c r="G106" s="212" t="s">
        <v>135</v>
      </c>
      <c r="H106" s="213">
        <v>1190</v>
      </c>
      <c r="I106" s="214">
        <v>309</v>
      </c>
      <c r="J106" s="223" t="s">
        <v>155</v>
      </c>
      <c r="K106" s="244" t="s">
        <v>156</v>
      </c>
      <c r="L106" s="222"/>
      <c r="M106" s="222"/>
      <c r="N106" s="222"/>
      <c r="O106" s="220"/>
      <c r="P106" s="219"/>
      <c r="R106" s="116"/>
      <c r="S106" s="205"/>
    </row>
    <row r="107" spans="1:19" ht="45" customHeight="1">
      <c r="A107" s="266">
        <v>28</v>
      </c>
      <c r="B107" s="207" t="s">
        <v>130</v>
      </c>
      <c r="C107" s="208" t="s">
        <v>131</v>
      </c>
      <c r="D107" s="211" t="s">
        <v>201</v>
      </c>
      <c r="E107" s="210" t="s">
        <v>198</v>
      </c>
      <c r="F107" s="211" t="s">
        <v>202</v>
      </c>
      <c r="G107" s="212" t="s">
        <v>133</v>
      </c>
      <c r="H107" s="213">
        <v>3242</v>
      </c>
      <c r="I107" s="214">
        <v>66</v>
      </c>
      <c r="J107" s="215" t="s">
        <v>157</v>
      </c>
      <c r="K107" s="245" t="s">
        <v>158</v>
      </c>
      <c r="L107" s="222"/>
      <c r="M107" s="222"/>
      <c r="N107" s="222"/>
      <c r="O107" s="220"/>
      <c r="P107" s="219"/>
      <c r="R107" s="116" t="s">
        <v>65</v>
      </c>
      <c r="S107" s="205">
        <f t="shared" si="0"/>
        <v>3176</v>
      </c>
    </row>
    <row r="108" spans="1:19" ht="45" customHeight="1">
      <c r="A108" s="266">
        <v>29</v>
      </c>
      <c r="B108" s="207" t="s">
        <v>130</v>
      </c>
      <c r="C108" s="208" t="s">
        <v>131</v>
      </c>
      <c r="D108" s="211" t="s">
        <v>201</v>
      </c>
      <c r="E108" s="210" t="s">
        <v>199</v>
      </c>
      <c r="F108" s="211" t="s">
        <v>203</v>
      </c>
      <c r="G108" s="212" t="s">
        <v>133</v>
      </c>
      <c r="H108" s="213">
        <v>3425</v>
      </c>
      <c r="I108" s="214">
        <v>146</v>
      </c>
      <c r="J108" s="215" t="s">
        <v>159</v>
      </c>
      <c r="K108" s="245" t="s">
        <v>160</v>
      </c>
      <c r="L108" s="222" t="s">
        <v>504</v>
      </c>
      <c r="M108" s="217" t="s">
        <v>506</v>
      </c>
      <c r="N108" s="222" t="s">
        <v>505</v>
      </c>
      <c r="O108" s="220"/>
      <c r="P108" s="219"/>
      <c r="R108" s="116" t="s">
        <v>66</v>
      </c>
      <c r="S108" s="205">
        <f t="shared" si="0"/>
        <v>3279</v>
      </c>
    </row>
    <row r="109" spans="1:19" ht="45" customHeight="1">
      <c r="A109" s="266">
        <v>30</v>
      </c>
      <c r="B109" s="207" t="s">
        <v>130</v>
      </c>
      <c r="C109" s="208" t="s">
        <v>131</v>
      </c>
      <c r="D109" s="211" t="s">
        <v>204</v>
      </c>
      <c r="E109" s="210" t="s">
        <v>199</v>
      </c>
      <c r="F109" s="211"/>
      <c r="G109" s="212" t="s">
        <v>135</v>
      </c>
      <c r="H109" s="213">
        <v>8564</v>
      </c>
      <c r="I109" s="214">
        <v>1160</v>
      </c>
      <c r="J109" s="223" t="s">
        <v>155</v>
      </c>
      <c r="K109" s="216" t="s">
        <v>156</v>
      </c>
      <c r="L109" s="217"/>
      <c r="M109" s="217"/>
      <c r="N109" s="217"/>
      <c r="O109" s="220"/>
      <c r="P109" s="219"/>
      <c r="R109" s="116" t="s">
        <v>67</v>
      </c>
      <c r="S109" s="205">
        <f t="shared" si="0"/>
        <v>7404</v>
      </c>
    </row>
    <row r="110" spans="1:19" ht="45" customHeight="1">
      <c r="A110" s="266">
        <v>31</v>
      </c>
      <c r="B110" s="207" t="s">
        <v>130</v>
      </c>
      <c r="C110" s="208" t="s">
        <v>131</v>
      </c>
      <c r="D110" s="247" t="s">
        <v>205</v>
      </c>
      <c r="E110" s="210" t="s">
        <v>199</v>
      </c>
      <c r="F110" s="211" t="s">
        <v>202</v>
      </c>
      <c r="G110" s="212" t="s">
        <v>135</v>
      </c>
      <c r="H110" s="213">
        <v>793</v>
      </c>
      <c r="I110" s="214">
        <v>21</v>
      </c>
      <c r="J110" s="223" t="s">
        <v>155</v>
      </c>
      <c r="K110" s="216" t="s">
        <v>156</v>
      </c>
      <c r="L110" s="217"/>
      <c r="M110" s="217"/>
      <c r="N110" s="217"/>
      <c r="O110" s="220"/>
      <c r="P110" s="221"/>
      <c r="R110" s="116" t="s">
        <v>68</v>
      </c>
      <c r="S110" s="205">
        <f t="shared" si="0"/>
        <v>772</v>
      </c>
    </row>
    <row r="111" spans="1:19" ht="45" customHeight="1">
      <c r="A111" s="266">
        <v>32</v>
      </c>
      <c r="B111" s="207" t="s">
        <v>130</v>
      </c>
      <c r="C111" s="208" t="s">
        <v>131</v>
      </c>
      <c r="D111" s="247" t="s">
        <v>206</v>
      </c>
      <c r="E111" s="210" t="s">
        <v>199</v>
      </c>
      <c r="F111" s="211" t="s">
        <v>207</v>
      </c>
      <c r="G111" s="212" t="s">
        <v>135</v>
      </c>
      <c r="H111" s="214">
        <v>489</v>
      </c>
      <c r="I111" s="214">
        <v>30</v>
      </c>
      <c r="J111" s="223" t="s">
        <v>155</v>
      </c>
      <c r="K111" s="216" t="s">
        <v>156</v>
      </c>
      <c r="L111" s="217"/>
      <c r="M111" s="217"/>
      <c r="N111" s="217"/>
      <c r="O111" s="220"/>
      <c r="P111" s="221"/>
      <c r="R111" s="116"/>
      <c r="S111" s="205"/>
    </row>
    <row r="112" spans="1:19" ht="45" customHeight="1">
      <c r="A112" s="266">
        <v>33</v>
      </c>
      <c r="B112" s="207" t="s">
        <v>130</v>
      </c>
      <c r="C112" s="208" t="s">
        <v>131</v>
      </c>
      <c r="D112" s="247" t="s">
        <v>206</v>
      </c>
      <c r="E112" s="210" t="s">
        <v>199</v>
      </c>
      <c r="F112" s="211" t="s">
        <v>197</v>
      </c>
      <c r="G112" s="212" t="s">
        <v>135</v>
      </c>
      <c r="H112" s="214">
        <v>737</v>
      </c>
      <c r="I112" s="214">
        <v>665</v>
      </c>
      <c r="J112" s="223" t="s">
        <v>155</v>
      </c>
      <c r="K112" s="216" t="s">
        <v>156</v>
      </c>
      <c r="L112" s="217"/>
      <c r="M112" s="217"/>
      <c r="N112" s="217"/>
      <c r="O112" s="220"/>
      <c r="P112" s="221"/>
      <c r="R112" s="116"/>
      <c r="S112" s="205"/>
    </row>
    <row r="113" spans="1:19" ht="45" customHeight="1">
      <c r="A113" s="206">
        <v>34</v>
      </c>
      <c r="B113" s="207" t="s">
        <v>130</v>
      </c>
      <c r="C113" s="208" t="s">
        <v>131</v>
      </c>
      <c r="D113" s="211" t="s">
        <v>206</v>
      </c>
      <c r="E113" s="210" t="s">
        <v>199</v>
      </c>
      <c r="F113" s="211" t="s">
        <v>208</v>
      </c>
      <c r="G113" s="212" t="s">
        <v>135</v>
      </c>
      <c r="H113" s="214">
        <v>456</v>
      </c>
      <c r="I113" s="214">
        <v>22</v>
      </c>
      <c r="J113" s="223" t="s">
        <v>161</v>
      </c>
      <c r="K113" s="216" t="s">
        <v>162</v>
      </c>
      <c r="L113" s="217"/>
      <c r="M113" s="217"/>
      <c r="N113" s="217"/>
      <c r="O113" s="220"/>
      <c r="P113" s="219"/>
      <c r="R113" s="116" t="s">
        <v>69</v>
      </c>
      <c r="S113" s="205">
        <f t="shared" si="0"/>
        <v>434</v>
      </c>
    </row>
    <row r="114" spans="1:19" ht="45" customHeight="1">
      <c r="A114" s="206">
        <v>35</v>
      </c>
      <c r="B114" s="207" t="s">
        <v>130</v>
      </c>
      <c r="C114" s="208" t="s">
        <v>131</v>
      </c>
      <c r="D114" s="211" t="s">
        <v>206</v>
      </c>
      <c r="E114" s="210" t="s">
        <v>199</v>
      </c>
      <c r="F114" s="211" t="s">
        <v>209</v>
      </c>
      <c r="G114" s="212" t="s">
        <v>135</v>
      </c>
      <c r="H114" s="214">
        <v>795</v>
      </c>
      <c r="I114" s="214">
        <v>36</v>
      </c>
      <c r="J114" s="248" t="s">
        <v>163</v>
      </c>
      <c r="K114" s="215" t="s">
        <v>164</v>
      </c>
      <c r="L114" s="222"/>
      <c r="M114" s="222"/>
      <c r="N114" s="222"/>
      <c r="O114" s="218"/>
      <c r="P114" s="219"/>
      <c r="R114" s="116" t="s">
        <v>70</v>
      </c>
      <c r="S114" s="205">
        <f t="shared" si="0"/>
        <v>759</v>
      </c>
    </row>
    <row r="115" spans="1:19" ht="45" customHeight="1">
      <c r="A115" s="206">
        <v>36</v>
      </c>
      <c r="B115" s="207" t="s">
        <v>130</v>
      </c>
      <c r="C115" s="208" t="s">
        <v>131</v>
      </c>
      <c r="D115" s="211" t="s">
        <v>210</v>
      </c>
      <c r="E115" s="210" t="s">
        <v>199</v>
      </c>
      <c r="F115" s="211" t="s">
        <v>207</v>
      </c>
      <c r="G115" s="212" t="s">
        <v>135</v>
      </c>
      <c r="H115" s="214">
        <v>27144</v>
      </c>
      <c r="I115" s="214">
        <v>508</v>
      </c>
      <c r="J115" s="248" t="s">
        <v>518</v>
      </c>
      <c r="K115" s="215" t="s">
        <v>507</v>
      </c>
      <c r="L115" s="222"/>
      <c r="M115" s="222"/>
      <c r="N115" s="217"/>
      <c r="O115" s="224" t="s">
        <v>508</v>
      </c>
      <c r="P115" s="221"/>
      <c r="R115" s="116" t="s">
        <v>71</v>
      </c>
      <c r="S115" s="205">
        <f t="shared" si="0"/>
        <v>26636</v>
      </c>
    </row>
    <row r="116" spans="1:19" ht="45" customHeight="1">
      <c r="A116" s="206"/>
      <c r="B116" s="207"/>
      <c r="C116" s="208"/>
      <c r="D116" s="211"/>
      <c r="E116" s="210"/>
      <c r="F116" s="211"/>
      <c r="G116" s="212"/>
      <c r="H116" s="214"/>
      <c r="I116" s="214"/>
      <c r="J116" s="248" t="s">
        <v>509</v>
      </c>
      <c r="K116" s="215" t="s">
        <v>510</v>
      </c>
      <c r="L116" s="222"/>
      <c r="M116" s="222"/>
      <c r="N116" s="217"/>
      <c r="O116" s="224" t="s">
        <v>508</v>
      </c>
      <c r="P116" s="221"/>
      <c r="R116" s="116"/>
      <c r="S116" s="205"/>
    </row>
    <row r="117" spans="1:19" ht="45" customHeight="1">
      <c r="A117" s="206"/>
      <c r="B117" s="207"/>
      <c r="C117" s="208"/>
      <c r="D117" s="211"/>
      <c r="E117" s="210"/>
      <c r="F117" s="211"/>
      <c r="G117" s="212"/>
      <c r="H117" s="214"/>
      <c r="I117" s="214"/>
      <c r="J117" s="248" t="s">
        <v>511</v>
      </c>
      <c r="K117" s="215" t="s">
        <v>512</v>
      </c>
      <c r="L117" s="222"/>
      <c r="M117" s="222"/>
      <c r="N117" s="217"/>
      <c r="O117" s="224" t="s">
        <v>513</v>
      </c>
      <c r="P117" s="221"/>
      <c r="R117" s="116"/>
      <c r="S117" s="205"/>
    </row>
    <row r="118" spans="1:19" ht="45" customHeight="1">
      <c r="A118" s="206"/>
      <c r="B118" s="207"/>
      <c r="C118" s="208"/>
      <c r="D118" s="211"/>
      <c r="E118" s="210"/>
      <c r="F118" s="211"/>
      <c r="G118" s="212"/>
      <c r="H118" s="214"/>
      <c r="I118" s="214"/>
      <c r="J118" s="248" t="s">
        <v>514</v>
      </c>
      <c r="K118" s="215" t="s">
        <v>515</v>
      </c>
      <c r="L118" s="222"/>
      <c r="M118" s="222"/>
      <c r="N118" s="217"/>
      <c r="O118" s="224" t="s">
        <v>513</v>
      </c>
      <c r="P118" s="221"/>
      <c r="R118" s="116"/>
      <c r="S118" s="205"/>
    </row>
    <row r="119" spans="1:19" ht="45" customHeight="1">
      <c r="A119" s="206"/>
      <c r="B119" s="207"/>
      <c r="C119" s="208"/>
      <c r="D119" s="211"/>
      <c r="E119" s="210"/>
      <c r="F119" s="211"/>
      <c r="G119" s="212"/>
      <c r="H119" s="214"/>
      <c r="I119" s="214"/>
      <c r="J119" s="248" t="s">
        <v>518</v>
      </c>
      <c r="K119" s="215" t="s">
        <v>516</v>
      </c>
      <c r="L119" s="222"/>
      <c r="M119" s="222"/>
      <c r="N119" s="217"/>
      <c r="O119" s="224" t="s">
        <v>517</v>
      </c>
      <c r="P119" s="221"/>
      <c r="R119" s="116"/>
      <c r="S119" s="205"/>
    </row>
    <row r="120" spans="1:19" ht="45" customHeight="1">
      <c r="A120" s="206">
        <v>37</v>
      </c>
      <c r="B120" s="207" t="s">
        <v>130</v>
      </c>
      <c r="C120" s="208" t="s">
        <v>131</v>
      </c>
      <c r="D120" s="211" t="s">
        <v>206</v>
      </c>
      <c r="E120" s="210" t="s">
        <v>199</v>
      </c>
      <c r="F120" s="211" t="s">
        <v>211</v>
      </c>
      <c r="G120" s="212" t="s">
        <v>135</v>
      </c>
      <c r="H120" s="214">
        <v>308</v>
      </c>
      <c r="I120" s="214">
        <v>18</v>
      </c>
      <c r="J120" s="248" t="s">
        <v>166</v>
      </c>
      <c r="K120" s="215" t="s">
        <v>167</v>
      </c>
      <c r="L120" s="217"/>
      <c r="M120" s="217"/>
      <c r="N120" s="217"/>
      <c r="O120" s="220"/>
      <c r="P120" s="219"/>
      <c r="R120" s="116" t="s">
        <v>72</v>
      </c>
      <c r="S120" s="205">
        <f t="shared" si="0"/>
        <v>290</v>
      </c>
    </row>
    <row r="121" spans="1:19" ht="45" customHeight="1">
      <c r="A121" s="206">
        <v>38</v>
      </c>
      <c r="B121" s="207" t="s">
        <v>130</v>
      </c>
      <c r="C121" s="208" t="s">
        <v>131</v>
      </c>
      <c r="D121" s="211" t="s">
        <v>206</v>
      </c>
      <c r="E121" s="210" t="s">
        <v>199</v>
      </c>
      <c r="F121" s="211" t="s">
        <v>212</v>
      </c>
      <c r="G121" s="212" t="s">
        <v>135</v>
      </c>
      <c r="H121" s="214">
        <v>397</v>
      </c>
      <c r="I121" s="214">
        <v>62</v>
      </c>
      <c r="J121" s="248" t="s">
        <v>168</v>
      </c>
      <c r="K121" s="215" t="s">
        <v>519</v>
      </c>
      <c r="L121" s="217"/>
      <c r="M121" s="217"/>
      <c r="N121" s="217"/>
      <c r="O121" s="220" t="s">
        <v>520</v>
      </c>
      <c r="P121" s="221"/>
      <c r="R121" s="116" t="s">
        <v>73</v>
      </c>
      <c r="S121" s="205">
        <f t="shared" si="0"/>
        <v>335</v>
      </c>
    </row>
    <row r="122" spans="1:19" ht="45" customHeight="1">
      <c r="A122" s="206"/>
      <c r="B122" s="207"/>
      <c r="C122" s="208"/>
      <c r="D122" s="211"/>
      <c r="E122" s="210"/>
      <c r="F122" s="211"/>
      <c r="G122" s="212"/>
      <c r="H122" s="214"/>
      <c r="I122" s="214"/>
      <c r="J122" s="248" t="s">
        <v>522</v>
      </c>
      <c r="K122" s="215" t="s">
        <v>521</v>
      </c>
      <c r="L122" s="217"/>
      <c r="M122" s="217"/>
      <c r="N122" s="217"/>
      <c r="O122" s="220" t="s">
        <v>523</v>
      </c>
      <c r="P122" s="221"/>
      <c r="R122" s="116"/>
      <c r="S122" s="205"/>
    </row>
    <row r="123" spans="1:19" ht="45" customHeight="1">
      <c r="A123" s="206"/>
      <c r="B123" s="207"/>
      <c r="C123" s="208"/>
      <c r="D123" s="211"/>
      <c r="E123" s="210"/>
      <c r="F123" s="211"/>
      <c r="G123" s="212"/>
      <c r="H123" s="214"/>
      <c r="I123" s="214"/>
      <c r="J123" s="248" t="s">
        <v>526</v>
      </c>
      <c r="K123" s="215" t="s">
        <v>524</v>
      </c>
      <c r="L123" s="217"/>
      <c r="M123" s="217"/>
      <c r="N123" s="217"/>
      <c r="O123" s="218" t="s">
        <v>525</v>
      </c>
      <c r="P123" s="221"/>
      <c r="R123" s="116"/>
      <c r="S123" s="205"/>
    </row>
    <row r="124" spans="1:19" ht="45" customHeight="1">
      <c r="A124" s="206">
        <v>39</v>
      </c>
      <c r="B124" s="207" t="s">
        <v>130</v>
      </c>
      <c r="C124" s="208" t="s">
        <v>131</v>
      </c>
      <c r="D124" s="211" t="s">
        <v>206</v>
      </c>
      <c r="E124" s="210" t="s">
        <v>199</v>
      </c>
      <c r="F124" s="211" t="s">
        <v>213</v>
      </c>
      <c r="G124" s="212" t="s">
        <v>135</v>
      </c>
      <c r="H124" s="214">
        <v>399</v>
      </c>
      <c r="I124" s="214">
        <v>37</v>
      </c>
      <c r="J124" s="248" t="s">
        <v>527</v>
      </c>
      <c r="K124" s="215" t="s">
        <v>169</v>
      </c>
      <c r="L124" s="217"/>
      <c r="M124" s="217"/>
      <c r="N124" s="217"/>
      <c r="O124" s="220"/>
      <c r="P124" s="219"/>
      <c r="R124" s="116" t="s">
        <v>74</v>
      </c>
      <c r="S124" s="205">
        <f t="shared" si="0"/>
        <v>362</v>
      </c>
    </row>
    <row r="125" spans="1:19" ht="45" customHeight="1">
      <c r="A125" s="206">
        <v>40</v>
      </c>
      <c r="B125" s="207" t="s">
        <v>130</v>
      </c>
      <c r="C125" s="208" t="s">
        <v>131</v>
      </c>
      <c r="D125" s="211" t="s">
        <v>214</v>
      </c>
      <c r="E125" s="210" t="s">
        <v>199</v>
      </c>
      <c r="F125" s="211" t="s">
        <v>215</v>
      </c>
      <c r="G125" s="212" t="s">
        <v>133</v>
      </c>
      <c r="H125" s="214">
        <v>12360</v>
      </c>
      <c r="I125" s="214">
        <v>755</v>
      </c>
      <c r="J125" s="248" t="s">
        <v>165</v>
      </c>
      <c r="K125" s="215" t="s">
        <v>170</v>
      </c>
      <c r="L125" s="217" t="s">
        <v>504</v>
      </c>
      <c r="M125" s="217" t="s">
        <v>506</v>
      </c>
      <c r="N125" s="217" t="s">
        <v>528</v>
      </c>
      <c r="O125" s="220"/>
      <c r="P125" s="219"/>
      <c r="R125" s="116"/>
      <c r="S125" s="205">
        <f t="shared" si="0"/>
        <v>11605</v>
      </c>
    </row>
    <row r="126" spans="1:19" ht="45" customHeight="1">
      <c r="A126" s="206">
        <v>41</v>
      </c>
      <c r="B126" s="207" t="s">
        <v>130</v>
      </c>
      <c r="C126" s="208" t="s">
        <v>131</v>
      </c>
      <c r="D126" s="211" t="s">
        <v>214</v>
      </c>
      <c r="E126" s="210" t="s">
        <v>199</v>
      </c>
      <c r="F126" s="211" t="s">
        <v>202</v>
      </c>
      <c r="G126" s="212" t="s">
        <v>133</v>
      </c>
      <c r="H126" s="214">
        <v>2688</v>
      </c>
      <c r="I126" s="214">
        <v>1185</v>
      </c>
      <c r="J126" s="248" t="s">
        <v>171</v>
      </c>
      <c r="K126" s="215" t="s">
        <v>172</v>
      </c>
      <c r="L126" s="217"/>
      <c r="M126" s="217"/>
      <c r="N126" s="217"/>
      <c r="O126" s="220"/>
      <c r="P126" s="219"/>
      <c r="R126" s="116"/>
      <c r="S126" s="205">
        <f t="shared" si="0"/>
        <v>1503</v>
      </c>
    </row>
    <row r="127" spans="1:19" ht="45" customHeight="1">
      <c r="A127" s="206">
        <v>42</v>
      </c>
      <c r="B127" s="207" t="s">
        <v>130</v>
      </c>
      <c r="C127" s="208" t="s">
        <v>131</v>
      </c>
      <c r="D127" s="211" t="s">
        <v>214</v>
      </c>
      <c r="E127" s="210" t="s">
        <v>198</v>
      </c>
      <c r="F127" s="211" t="s">
        <v>207</v>
      </c>
      <c r="G127" s="212" t="s">
        <v>133</v>
      </c>
      <c r="H127" s="214">
        <v>98910</v>
      </c>
      <c r="I127" s="214">
        <v>2282</v>
      </c>
      <c r="J127" s="248" t="s">
        <v>530</v>
      </c>
      <c r="K127" s="215" t="s">
        <v>529</v>
      </c>
      <c r="L127" s="249"/>
      <c r="M127" s="217"/>
      <c r="N127" s="250"/>
      <c r="O127" s="197" t="s">
        <v>553</v>
      </c>
      <c r="P127" s="221"/>
      <c r="R127" s="116" t="s">
        <v>75</v>
      </c>
      <c r="S127" s="205">
        <f t="shared" si="0"/>
        <v>96628</v>
      </c>
    </row>
    <row r="128" spans="1:19" ht="45" customHeight="1">
      <c r="A128" s="206"/>
      <c r="B128" s="207"/>
      <c r="C128" s="208"/>
      <c r="D128" s="211"/>
      <c r="E128" s="210"/>
      <c r="F128" s="251"/>
      <c r="G128" s="206"/>
      <c r="H128" s="252"/>
      <c r="I128" s="252"/>
      <c r="J128" s="253" t="s">
        <v>532</v>
      </c>
      <c r="K128" s="254" t="s">
        <v>531</v>
      </c>
      <c r="L128" s="255"/>
      <c r="M128" s="217"/>
      <c r="N128" s="250"/>
      <c r="O128" s="197" t="s">
        <v>554</v>
      </c>
      <c r="P128" s="219"/>
      <c r="R128" s="116" t="s">
        <v>76</v>
      </c>
      <c r="S128" s="205">
        <f t="shared" si="0"/>
        <v>0</v>
      </c>
    </row>
    <row r="129" spans="1:19" ht="45" customHeight="1">
      <c r="A129" s="206"/>
      <c r="B129" s="207"/>
      <c r="C129" s="208"/>
      <c r="D129" s="211"/>
      <c r="E129" s="210"/>
      <c r="F129" s="251"/>
      <c r="G129" s="206"/>
      <c r="H129" s="252"/>
      <c r="I129" s="252"/>
      <c r="J129" s="253" t="s">
        <v>560</v>
      </c>
      <c r="K129" s="254" t="s">
        <v>533</v>
      </c>
      <c r="L129" s="256" t="s">
        <v>551</v>
      </c>
      <c r="M129" s="222" t="s">
        <v>552</v>
      </c>
      <c r="N129" s="250"/>
      <c r="O129" s="197" t="s">
        <v>555</v>
      </c>
      <c r="P129" s="219"/>
      <c r="R129" s="116" t="s">
        <v>77</v>
      </c>
      <c r="S129" s="205">
        <f t="shared" si="0"/>
        <v>0</v>
      </c>
    </row>
    <row r="130" spans="1:19" ht="45" customHeight="1">
      <c r="A130" s="206"/>
      <c r="B130" s="207"/>
      <c r="C130" s="208"/>
      <c r="D130" s="211"/>
      <c r="E130" s="210"/>
      <c r="F130" s="251"/>
      <c r="G130" s="206"/>
      <c r="H130" s="252"/>
      <c r="I130" s="252"/>
      <c r="J130" s="253" t="s">
        <v>535</v>
      </c>
      <c r="K130" s="254" t="s">
        <v>534</v>
      </c>
      <c r="L130" s="255"/>
      <c r="M130" s="217"/>
      <c r="N130" s="250"/>
      <c r="O130" s="197" t="s">
        <v>555</v>
      </c>
      <c r="P130" s="219"/>
      <c r="R130" s="112" t="s">
        <v>48</v>
      </c>
      <c r="S130" s="205">
        <f t="shared" si="0"/>
        <v>0</v>
      </c>
    </row>
    <row r="131" spans="1:19" ht="45" customHeight="1">
      <c r="A131" s="206"/>
      <c r="B131" s="207"/>
      <c r="C131" s="208"/>
      <c r="D131" s="211"/>
      <c r="E131" s="210"/>
      <c r="F131" s="251"/>
      <c r="G131" s="206"/>
      <c r="H131" s="252"/>
      <c r="I131" s="252"/>
      <c r="J131" s="253" t="s">
        <v>548</v>
      </c>
      <c r="K131" s="254" t="s">
        <v>536</v>
      </c>
      <c r="L131" s="255"/>
      <c r="M131" s="217"/>
      <c r="N131" s="250"/>
      <c r="O131" s="197" t="s">
        <v>556</v>
      </c>
      <c r="P131" s="219"/>
      <c r="S131" s="205">
        <f t="shared" si="0"/>
        <v>0</v>
      </c>
    </row>
    <row r="132" spans="1:19" ht="45" customHeight="1">
      <c r="A132" s="206"/>
      <c r="B132" s="207"/>
      <c r="C132" s="208"/>
      <c r="D132" s="211"/>
      <c r="E132" s="210"/>
      <c r="F132" s="251"/>
      <c r="G132" s="206"/>
      <c r="H132" s="252"/>
      <c r="I132" s="252"/>
      <c r="J132" s="253" t="s">
        <v>549</v>
      </c>
      <c r="K132" s="254" t="s">
        <v>537</v>
      </c>
      <c r="L132" s="255"/>
      <c r="M132" s="217"/>
      <c r="N132" s="250"/>
      <c r="O132" s="197" t="s">
        <v>556</v>
      </c>
      <c r="P132" s="219"/>
      <c r="R132" s="116" t="s">
        <v>78</v>
      </c>
      <c r="S132" s="205">
        <f t="shared" si="0"/>
        <v>0</v>
      </c>
    </row>
    <row r="133" spans="1:19" ht="45" customHeight="1">
      <c r="A133" s="206"/>
      <c r="B133" s="207"/>
      <c r="C133" s="208"/>
      <c r="D133" s="211"/>
      <c r="E133" s="210"/>
      <c r="F133" s="251"/>
      <c r="G133" s="206"/>
      <c r="H133" s="213"/>
      <c r="I133" s="214"/>
      <c r="J133" s="253" t="s">
        <v>550</v>
      </c>
      <c r="K133" s="258" t="s">
        <v>538</v>
      </c>
      <c r="L133" s="255"/>
      <c r="M133" s="217"/>
      <c r="N133" s="250"/>
      <c r="O133" s="197" t="s">
        <v>556</v>
      </c>
      <c r="P133" s="197"/>
      <c r="R133" s="116" t="s">
        <v>79</v>
      </c>
      <c r="S133" s="205">
        <f t="shared" si="0"/>
        <v>0</v>
      </c>
    </row>
    <row r="134" spans="1:19" ht="45" customHeight="1">
      <c r="A134" s="206"/>
      <c r="B134" s="207"/>
      <c r="C134" s="208"/>
      <c r="D134" s="211"/>
      <c r="E134" s="210"/>
      <c r="F134" s="251"/>
      <c r="G134" s="206"/>
      <c r="H134" s="213"/>
      <c r="I134" s="214"/>
      <c r="J134" s="253" t="s">
        <v>540</v>
      </c>
      <c r="K134" s="258" t="s">
        <v>539</v>
      </c>
      <c r="L134" s="256"/>
      <c r="M134" s="222"/>
      <c r="N134" s="250"/>
      <c r="O134" s="197" t="s">
        <v>557</v>
      </c>
      <c r="P134" s="219"/>
      <c r="R134" s="116" t="s">
        <v>80</v>
      </c>
      <c r="S134" s="205">
        <f t="shared" si="0"/>
        <v>0</v>
      </c>
    </row>
    <row r="135" spans="1:19" ht="45" customHeight="1">
      <c r="A135" s="206"/>
      <c r="B135" s="207"/>
      <c r="C135" s="208"/>
      <c r="D135" s="211"/>
      <c r="E135" s="210"/>
      <c r="F135" s="251"/>
      <c r="G135" s="206"/>
      <c r="H135" s="213"/>
      <c r="I135" s="214"/>
      <c r="J135" s="253" t="s">
        <v>542</v>
      </c>
      <c r="K135" s="258" t="s">
        <v>541</v>
      </c>
      <c r="L135" s="256"/>
      <c r="M135" s="222"/>
      <c r="N135" s="250"/>
      <c r="O135" s="197" t="s">
        <v>557</v>
      </c>
      <c r="P135" s="219"/>
      <c r="R135" s="116"/>
      <c r="S135" s="205">
        <f t="shared" si="0"/>
        <v>0</v>
      </c>
    </row>
    <row r="136" spans="1:19" ht="45" customHeight="1">
      <c r="A136" s="206"/>
      <c r="B136" s="207"/>
      <c r="C136" s="208"/>
      <c r="D136" s="211"/>
      <c r="E136" s="210"/>
      <c r="F136" s="251"/>
      <c r="G136" s="206"/>
      <c r="H136" s="213"/>
      <c r="I136" s="214"/>
      <c r="J136" s="253" t="s">
        <v>544</v>
      </c>
      <c r="K136" s="258" t="s">
        <v>543</v>
      </c>
      <c r="L136" s="256"/>
      <c r="M136" s="222"/>
      <c r="N136" s="250"/>
      <c r="O136" s="197" t="s">
        <v>557</v>
      </c>
      <c r="P136" s="219"/>
      <c r="R136" s="116"/>
      <c r="S136" s="205">
        <f t="shared" si="0"/>
        <v>0</v>
      </c>
    </row>
    <row r="137" spans="1:19" ht="45" customHeight="1">
      <c r="A137" s="206"/>
      <c r="B137" s="207"/>
      <c r="C137" s="208"/>
      <c r="D137" s="211"/>
      <c r="E137" s="210"/>
      <c r="F137" s="251"/>
      <c r="G137" s="206"/>
      <c r="H137" s="213"/>
      <c r="I137" s="214"/>
      <c r="J137" s="253" t="s">
        <v>561</v>
      </c>
      <c r="K137" s="254" t="s">
        <v>545</v>
      </c>
      <c r="L137" s="256"/>
      <c r="M137" s="217"/>
      <c r="N137" s="250"/>
      <c r="O137" s="197" t="s">
        <v>557</v>
      </c>
      <c r="P137" s="219"/>
      <c r="R137" s="116" t="s">
        <v>81</v>
      </c>
      <c r="S137" s="205">
        <f t="shared" si="0"/>
        <v>0</v>
      </c>
    </row>
    <row r="138" spans="1:19" ht="45" customHeight="1">
      <c r="A138" s="206"/>
      <c r="B138" s="207"/>
      <c r="C138" s="208"/>
      <c r="D138" s="211"/>
      <c r="E138" s="210"/>
      <c r="F138" s="251"/>
      <c r="G138" s="206"/>
      <c r="H138" s="213"/>
      <c r="I138" s="214"/>
      <c r="J138" s="253" t="s">
        <v>547</v>
      </c>
      <c r="K138" s="254" t="s">
        <v>546</v>
      </c>
      <c r="L138" s="256"/>
      <c r="M138" s="217"/>
      <c r="N138" s="250"/>
      <c r="O138" s="197" t="s">
        <v>557</v>
      </c>
      <c r="P138" s="219"/>
      <c r="R138" s="116"/>
      <c r="S138" s="205">
        <f t="shared" si="0"/>
        <v>0</v>
      </c>
    </row>
    <row r="139" spans="1:19" ht="45" customHeight="1">
      <c r="A139" s="206"/>
      <c r="B139" s="207"/>
      <c r="C139" s="208"/>
      <c r="D139" s="211"/>
      <c r="E139" s="210"/>
      <c r="F139" s="251"/>
      <c r="G139" s="206"/>
      <c r="H139" s="213"/>
      <c r="I139" s="214"/>
      <c r="J139" s="253"/>
      <c r="K139" s="254"/>
      <c r="L139" s="254"/>
      <c r="M139" s="258"/>
      <c r="N139" s="257"/>
      <c r="O139" s="220"/>
      <c r="P139" s="219"/>
      <c r="R139" s="116"/>
      <c r="S139" s="205">
        <f t="shared" si="0"/>
        <v>0</v>
      </c>
    </row>
    <row r="140" spans="1:19" ht="45" customHeight="1">
      <c r="A140" s="206"/>
      <c r="B140" s="207"/>
      <c r="C140" s="208"/>
      <c r="D140" s="211"/>
      <c r="E140" s="210"/>
      <c r="F140" s="251"/>
      <c r="G140" s="206"/>
      <c r="H140" s="213"/>
      <c r="I140" s="214"/>
      <c r="J140" s="253"/>
      <c r="K140" s="254"/>
      <c r="L140" s="254"/>
      <c r="M140" s="258"/>
      <c r="N140" s="257"/>
      <c r="O140" s="218"/>
      <c r="P140" s="219"/>
      <c r="Q140" s="259" t="s">
        <v>45</v>
      </c>
      <c r="R140" s="116" t="s">
        <v>82</v>
      </c>
      <c r="S140" s="205">
        <f t="shared" si="0"/>
        <v>0</v>
      </c>
    </row>
    <row r="141" spans="1:19" ht="45" customHeight="1">
      <c r="A141" s="206"/>
      <c r="B141" s="207"/>
      <c r="C141" s="208"/>
      <c r="D141" s="211"/>
      <c r="E141" s="210"/>
      <c r="F141" s="251"/>
      <c r="G141" s="206"/>
      <c r="H141" s="213"/>
      <c r="I141" s="214"/>
      <c r="J141" s="253"/>
      <c r="K141" s="258"/>
      <c r="L141" s="254"/>
      <c r="M141" s="254"/>
      <c r="N141" s="257"/>
      <c r="O141" s="218"/>
      <c r="P141" s="219"/>
      <c r="Q141" s="259" t="s">
        <v>44</v>
      </c>
      <c r="R141" s="116" t="s">
        <v>83</v>
      </c>
      <c r="S141" s="205">
        <f t="shared" si="0"/>
        <v>0</v>
      </c>
    </row>
    <row r="142" spans="1:19" ht="45" customHeight="1">
      <c r="A142" s="206"/>
      <c r="B142" s="207"/>
      <c r="C142" s="208"/>
      <c r="D142" s="211"/>
      <c r="E142" s="210"/>
      <c r="F142" s="251"/>
      <c r="G142" s="206"/>
      <c r="H142" s="213"/>
      <c r="I142" s="214"/>
      <c r="J142" s="253"/>
      <c r="K142" s="254"/>
      <c r="L142" s="254"/>
      <c r="M142" s="258"/>
      <c r="N142" s="257"/>
      <c r="O142" s="220"/>
      <c r="P142" s="219"/>
      <c r="Q142" s="3" t="s">
        <v>84</v>
      </c>
      <c r="S142" s="205">
        <f t="shared" si="0"/>
        <v>0</v>
      </c>
    </row>
    <row r="143" spans="1:19" ht="45" customHeight="1">
      <c r="A143" s="206"/>
      <c r="B143" s="207"/>
      <c r="C143" s="208"/>
      <c r="D143" s="211"/>
      <c r="E143" s="260"/>
      <c r="F143" s="261"/>
      <c r="G143" s="206"/>
      <c r="H143" s="213"/>
      <c r="I143" s="214"/>
      <c r="J143" s="253"/>
      <c r="K143" s="254"/>
      <c r="L143" s="254"/>
      <c r="M143" s="258"/>
      <c r="N143" s="257"/>
      <c r="O143" s="218"/>
      <c r="P143" s="219"/>
      <c r="S143" s="205"/>
    </row>
    <row r="144" spans="1:19" ht="45" customHeight="1"/>
    <row r="145" ht="45" customHeight="1"/>
    <row r="146" ht="45" customHeight="1"/>
    <row r="147" ht="45" customHeight="1"/>
    <row r="148" ht="45" customHeight="1"/>
    <row r="149" ht="45" customHeight="1"/>
    <row r="150" ht="45" customHeight="1"/>
    <row r="151" ht="45" customHeight="1"/>
    <row r="152" ht="45" customHeight="1"/>
    <row r="153" ht="45" customHeight="1"/>
  </sheetData>
  <autoFilter ref="K6:K142"/>
  <sortState ref="A44:AW46">
    <sortCondition ref="K44:K46"/>
  </sortState>
  <mergeCells count="20">
    <mergeCell ref="A1:P1"/>
    <mergeCell ref="A4:A7"/>
    <mergeCell ref="B4:F4"/>
    <mergeCell ref="G4:G7"/>
    <mergeCell ref="H4:H7"/>
    <mergeCell ref="I4:I7"/>
    <mergeCell ref="J4:K5"/>
    <mergeCell ref="O4:O7"/>
    <mergeCell ref="L4:N5"/>
    <mergeCell ref="N6:N7"/>
    <mergeCell ref="S4:S7"/>
    <mergeCell ref="A8:C8"/>
    <mergeCell ref="L6:L7"/>
    <mergeCell ref="M6:M7"/>
    <mergeCell ref="P4:P7"/>
    <mergeCell ref="J6:J7"/>
    <mergeCell ref="K6:K7"/>
    <mergeCell ref="B5:B7"/>
    <mergeCell ref="C5:C7"/>
    <mergeCell ref="D5:F7"/>
  </mergeCells>
  <phoneticPr fontId="2" type="noConversion"/>
  <pageMargins left="0.98425196850393704" right="0.23622047244094491" top="0.59055118110236227" bottom="0.47244094488188981" header="0.31496062992125984" footer="0.23622047244094491"/>
  <pageSetup paperSize="9" scale="77" orientation="landscape" r:id="rId1"/>
  <headerFooter>
    <oddFooter>&amp;C&amp;N쪽 중 &amp;P쪽&amp;R토지산정(대안선)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9"/>
  <sheetViews>
    <sheetView view="pageBreakPreview" zoomScaleNormal="100" zoomScaleSheetLayoutView="100" workbookViewId="0">
      <selection activeCell="AH8" sqref="AH8"/>
    </sheetView>
  </sheetViews>
  <sheetFormatPr defaultColWidth="9.140625" defaultRowHeight="12"/>
  <cols>
    <col min="1" max="1" width="4.42578125" style="20" customWidth="1"/>
    <col min="2" max="3" width="5.140625" style="20" customWidth="1"/>
    <col min="4" max="4" width="8.140625" style="20" customWidth="1"/>
    <col min="5" max="5" width="10.42578125" style="20" customWidth="1"/>
    <col min="6" max="6" width="11.7109375" style="20" customWidth="1"/>
    <col min="7" max="7" width="7" style="16" customWidth="1"/>
    <col min="8" max="8" width="6" style="97" customWidth="1"/>
    <col min="9" max="9" width="27.42578125" style="21" customWidth="1"/>
    <col min="10" max="10" width="9.5703125" style="22" customWidth="1"/>
    <col min="11" max="11" width="11.85546875" style="23" customWidth="1"/>
    <col min="12" max="12" width="11.85546875" style="23" hidden="1" customWidth="1"/>
    <col min="13" max="13" width="2.7109375" style="71" hidden="1" customWidth="1"/>
    <col min="14" max="15" width="11.5703125" style="4" hidden="1" customWidth="1"/>
    <col min="16" max="17" width="17.28515625" style="4" hidden="1" customWidth="1"/>
    <col min="18" max="19" width="11.5703125" style="4" hidden="1" customWidth="1"/>
    <col min="20" max="21" width="19" style="4" hidden="1" customWidth="1"/>
    <col min="22" max="22" width="11.5703125" style="4" hidden="1" customWidth="1"/>
    <col min="23" max="23" width="19" style="4" hidden="1" customWidth="1"/>
    <col min="24" max="24" width="11.5703125" style="122" hidden="1" customWidth="1"/>
    <col min="25" max="25" width="9.140625" style="4" hidden="1" customWidth="1"/>
    <col min="26" max="30" width="0" style="4" hidden="1" customWidth="1"/>
    <col min="31" max="16384" width="9.140625" style="4"/>
  </cols>
  <sheetData>
    <row r="1" spans="1:24" ht="31.5">
      <c r="A1" s="314" t="s">
        <v>22</v>
      </c>
      <c r="B1" s="314"/>
      <c r="C1" s="314"/>
      <c r="D1" s="314"/>
      <c r="E1" s="314"/>
      <c r="F1" s="314"/>
      <c r="G1" s="314"/>
      <c r="H1" s="314"/>
      <c r="I1" s="314"/>
      <c r="J1" s="314"/>
      <c r="K1" s="314"/>
      <c r="L1" s="75"/>
    </row>
    <row r="2" spans="1:24" ht="27" customHeight="1">
      <c r="A2" s="74" t="s">
        <v>16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</row>
    <row r="3" spans="1:24" ht="27" customHeight="1" thickBot="1">
      <c r="A3" s="74" t="str">
        <f>+토지산정!A3</f>
        <v>공 사 명 : 남면203호(신진선)도로 확포장공사</v>
      </c>
      <c r="B3" s="5"/>
      <c r="C3" s="5"/>
      <c r="D3" s="6"/>
      <c r="E3" s="6"/>
      <c r="F3" s="6"/>
      <c r="G3" s="7"/>
      <c r="H3" s="76"/>
      <c r="I3" s="8"/>
      <c r="J3" s="1"/>
      <c r="K3" s="24" t="s">
        <v>23</v>
      </c>
      <c r="L3" s="24"/>
    </row>
    <row r="4" spans="1:24" ht="15" customHeight="1">
      <c r="A4" s="315" t="s">
        <v>24</v>
      </c>
      <c r="B4" s="317" t="s">
        <v>25</v>
      </c>
      <c r="C4" s="317"/>
      <c r="D4" s="317"/>
      <c r="E4" s="318" t="s">
        <v>26</v>
      </c>
      <c r="F4" s="319" t="s">
        <v>27</v>
      </c>
      <c r="G4" s="320" t="s">
        <v>28</v>
      </c>
      <c r="H4" s="323" t="s">
        <v>29</v>
      </c>
      <c r="I4" s="318" t="s">
        <v>4</v>
      </c>
      <c r="J4" s="318"/>
      <c r="K4" s="325" t="s">
        <v>30</v>
      </c>
      <c r="L4" s="65"/>
      <c r="N4" s="294" t="s">
        <v>31</v>
      </c>
      <c r="O4" s="295"/>
      <c r="P4" s="295"/>
      <c r="Q4" s="296"/>
      <c r="R4" s="297" t="s">
        <v>32</v>
      </c>
      <c r="S4" s="298"/>
      <c r="T4" s="298"/>
      <c r="U4" s="299"/>
      <c r="V4" s="300" t="s">
        <v>33</v>
      </c>
      <c r="W4" s="300"/>
      <c r="X4" s="123"/>
    </row>
    <row r="5" spans="1:24" ht="15" customHeight="1">
      <c r="A5" s="316"/>
      <c r="B5" s="301" t="s">
        <v>126</v>
      </c>
      <c r="C5" s="301" t="s">
        <v>34</v>
      </c>
      <c r="D5" s="302" t="s">
        <v>35</v>
      </c>
      <c r="E5" s="303"/>
      <c r="F5" s="303"/>
      <c r="G5" s="321"/>
      <c r="H5" s="324"/>
      <c r="I5" s="303" t="s">
        <v>36</v>
      </c>
      <c r="J5" s="303" t="s">
        <v>37</v>
      </c>
      <c r="K5" s="326"/>
      <c r="L5" s="65"/>
      <c r="N5" s="286" t="s">
        <v>38</v>
      </c>
      <c r="O5" s="288" t="s">
        <v>39</v>
      </c>
      <c r="P5" s="290" t="s">
        <v>40</v>
      </c>
      <c r="Q5" s="292" t="s">
        <v>41</v>
      </c>
      <c r="R5" s="312" t="s">
        <v>38</v>
      </c>
      <c r="S5" s="304" t="s">
        <v>39</v>
      </c>
      <c r="T5" s="304" t="s">
        <v>40</v>
      </c>
      <c r="U5" s="306" t="s">
        <v>41</v>
      </c>
      <c r="V5" s="308" t="s">
        <v>39</v>
      </c>
      <c r="W5" s="310" t="s">
        <v>41</v>
      </c>
      <c r="X5" s="123"/>
    </row>
    <row r="6" spans="1:24" ht="24" customHeight="1" thickBot="1">
      <c r="A6" s="316"/>
      <c r="B6" s="301"/>
      <c r="C6" s="301"/>
      <c r="D6" s="302"/>
      <c r="E6" s="303"/>
      <c r="F6" s="303"/>
      <c r="G6" s="322"/>
      <c r="H6" s="324"/>
      <c r="I6" s="303"/>
      <c r="J6" s="303"/>
      <c r="K6" s="326"/>
      <c r="L6" s="65"/>
      <c r="N6" s="287"/>
      <c r="O6" s="289"/>
      <c r="P6" s="291"/>
      <c r="Q6" s="293"/>
      <c r="R6" s="313"/>
      <c r="S6" s="305"/>
      <c r="T6" s="305"/>
      <c r="U6" s="307"/>
      <c r="V6" s="309"/>
      <c r="W6" s="311"/>
      <c r="X6" s="123"/>
    </row>
    <row r="7" spans="1:24" s="25" customFormat="1" ht="39.950000000000003" customHeight="1" thickBot="1">
      <c r="A7" s="284" t="s">
        <v>42</v>
      </c>
      <c r="B7" s="285"/>
      <c r="C7" s="285"/>
      <c r="D7" s="77"/>
      <c r="E7" s="78">
        <f>COUNT(G8:G93)</f>
        <v>27</v>
      </c>
      <c r="F7" s="79" t="s">
        <v>43</v>
      </c>
      <c r="G7" s="80"/>
      <c r="H7" s="81"/>
      <c r="I7" s="128" t="e">
        <f>IF((#REF!-#REF!)&gt;0,"(증)",IF((#REF!-#REF!)&lt;0,"(감)",""))&amp;" \"&amp;TEXT(ABS(#REF!-#REF!),"#,###0")</f>
        <v>#REF!</v>
      </c>
      <c r="J7" s="82"/>
      <c r="K7" s="98"/>
      <c r="L7" s="66"/>
      <c r="M7" s="72"/>
      <c r="N7" s="26">
        <f>SUM(N8:N94)</f>
        <v>104</v>
      </c>
      <c r="O7" s="27"/>
      <c r="P7" s="28" t="e">
        <f>SUM(P8:P94)</f>
        <v>#REF!</v>
      </c>
      <c r="Q7" s="83" t="e">
        <f>SUM(Q8:Q94)</f>
        <v>#REF!</v>
      </c>
      <c r="R7" s="29"/>
      <c r="S7" s="27"/>
      <c r="T7" s="28"/>
      <c r="U7" s="30"/>
      <c r="V7" s="31" t="e">
        <f>#REF!-N7</f>
        <v>#REF!</v>
      </c>
      <c r="W7" s="32" t="e">
        <f>#REF!-P7</f>
        <v>#REF!</v>
      </c>
      <c r="X7" s="124"/>
    </row>
    <row r="8" spans="1:24" s="33" customFormat="1" ht="39.950000000000003" customHeight="1" thickBot="1">
      <c r="A8" s="99">
        <v>1</v>
      </c>
      <c r="B8" s="84" t="s">
        <v>216</v>
      </c>
      <c r="C8" s="84" t="s">
        <v>217</v>
      </c>
      <c r="D8" s="61" t="s">
        <v>218</v>
      </c>
      <c r="E8" s="125" t="s">
        <v>221</v>
      </c>
      <c r="F8" s="64"/>
      <c r="G8" s="62"/>
      <c r="H8" s="63"/>
      <c r="I8" s="129"/>
      <c r="J8" s="93"/>
      <c r="K8" s="100"/>
      <c r="L8" s="67"/>
      <c r="M8" s="70">
        <v>1</v>
      </c>
      <c r="N8" s="34">
        <f>SUBTOTAL(2,O8:O13)</f>
        <v>0</v>
      </c>
      <c r="O8" s="35"/>
      <c r="P8" s="36" t="e">
        <f>SUM(#REF!)</f>
        <v>#REF!</v>
      </c>
      <c r="Q8" s="37"/>
      <c r="R8" s="38"/>
      <c r="S8" s="39"/>
      <c r="T8" s="40"/>
      <c r="U8" s="41"/>
      <c r="V8" s="42" t="e">
        <f>#REF!-N8</f>
        <v>#REF!</v>
      </c>
      <c r="W8" s="32" t="e">
        <f>#REF!-P8</f>
        <v>#REF!</v>
      </c>
      <c r="X8" s="43"/>
    </row>
    <row r="9" spans="1:24" s="160" customFormat="1" ht="39.950000000000003" customHeight="1" thickBot="1">
      <c r="A9" s="143"/>
      <c r="B9" s="144"/>
      <c r="C9" s="144"/>
      <c r="D9" s="145"/>
      <c r="E9" s="146" t="s">
        <v>219</v>
      </c>
      <c r="F9" s="144"/>
      <c r="G9" s="148">
        <v>21</v>
      </c>
      <c r="H9" s="169" t="s">
        <v>223</v>
      </c>
      <c r="I9" s="170" t="s">
        <v>139</v>
      </c>
      <c r="J9" s="170" t="s">
        <v>140</v>
      </c>
      <c r="K9" s="141"/>
      <c r="L9" s="142"/>
      <c r="M9" s="150"/>
      <c r="N9" s="151"/>
      <c r="O9" s="152"/>
      <c r="P9" s="152"/>
      <c r="Q9" s="153"/>
      <c r="R9" s="154"/>
      <c r="S9" s="155"/>
      <c r="T9" s="155"/>
      <c r="U9" s="156"/>
      <c r="V9" s="157"/>
      <c r="W9" s="158"/>
      <c r="X9" s="159"/>
    </row>
    <row r="10" spans="1:24" s="160" customFormat="1" ht="39.950000000000003" customHeight="1" thickBot="1">
      <c r="A10" s="143"/>
      <c r="B10" s="144"/>
      <c r="C10" s="144"/>
      <c r="D10" s="145"/>
      <c r="E10" s="146" t="s">
        <v>224</v>
      </c>
      <c r="F10" s="144" t="s">
        <v>239</v>
      </c>
      <c r="G10" s="148">
        <v>50</v>
      </c>
      <c r="H10" s="169" t="s">
        <v>226</v>
      </c>
      <c r="I10" s="170"/>
      <c r="J10" s="184"/>
      <c r="K10" s="141"/>
      <c r="L10" s="142"/>
      <c r="M10" s="150"/>
      <c r="N10" s="151"/>
      <c r="O10" s="152"/>
      <c r="P10" s="152"/>
      <c r="Q10" s="153"/>
      <c r="R10" s="154"/>
      <c r="S10" s="155"/>
      <c r="T10" s="155"/>
      <c r="U10" s="156"/>
      <c r="V10" s="157"/>
      <c r="W10" s="158"/>
      <c r="X10" s="159"/>
    </row>
    <row r="11" spans="1:24" s="160" customFormat="1" ht="39.950000000000003" customHeight="1" thickBot="1">
      <c r="A11" s="143"/>
      <c r="B11" s="144"/>
      <c r="C11" s="144"/>
      <c r="D11" s="145"/>
      <c r="E11" s="146" t="s">
        <v>230</v>
      </c>
      <c r="F11" s="144" t="s">
        <v>239</v>
      </c>
      <c r="G11" s="148">
        <v>4</v>
      </c>
      <c r="H11" s="169" t="s">
        <v>226</v>
      </c>
      <c r="I11" s="170"/>
      <c r="J11" s="184"/>
      <c r="K11" s="141"/>
      <c r="L11" s="142"/>
      <c r="M11" s="150"/>
      <c r="N11" s="151"/>
      <c r="O11" s="152"/>
      <c r="P11" s="152"/>
      <c r="Q11" s="153"/>
      <c r="R11" s="154"/>
      <c r="S11" s="155"/>
      <c r="T11" s="155"/>
      <c r="U11" s="156"/>
      <c r="V11" s="157"/>
      <c r="W11" s="158"/>
      <c r="X11" s="159"/>
    </row>
    <row r="12" spans="1:24" s="160" customFormat="1" ht="39.950000000000003" customHeight="1" thickBot="1">
      <c r="A12" s="143"/>
      <c r="B12" s="144"/>
      <c r="C12" s="144"/>
      <c r="D12" s="145"/>
      <c r="E12" s="146" t="s">
        <v>225</v>
      </c>
      <c r="F12" s="144" t="s">
        <v>239</v>
      </c>
      <c r="G12" s="148">
        <v>50</v>
      </c>
      <c r="H12" s="169" t="s">
        <v>226</v>
      </c>
      <c r="I12" s="170"/>
      <c r="J12" s="184"/>
      <c r="K12" s="141"/>
      <c r="L12" s="142"/>
      <c r="M12" s="150"/>
      <c r="N12" s="151"/>
      <c r="O12" s="152"/>
      <c r="P12" s="152"/>
      <c r="Q12" s="153"/>
      <c r="R12" s="154"/>
      <c r="S12" s="155"/>
      <c r="T12" s="155"/>
      <c r="U12" s="156"/>
      <c r="V12" s="157"/>
      <c r="W12" s="158"/>
      <c r="X12" s="159"/>
    </row>
    <row r="13" spans="1:24" s="160" customFormat="1" ht="39.950000000000003" customHeight="1" thickBot="1">
      <c r="A13" s="143"/>
      <c r="B13" s="144"/>
      <c r="C13" s="144"/>
      <c r="D13" s="145"/>
      <c r="E13" s="146" t="s">
        <v>220</v>
      </c>
      <c r="F13" s="144" t="s">
        <v>239</v>
      </c>
      <c r="G13" s="148">
        <v>4</v>
      </c>
      <c r="H13" s="169" t="s">
        <v>226</v>
      </c>
      <c r="I13" s="170"/>
      <c r="J13" s="184"/>
      <c r="K13" s="141"/>
      <c r="L13" s="142"/>
      <c r="M13" s="150"/>
      <c r="N13" s="151"/>
      <c r="O13" s="152"/>
      <c r="P13" s="152"/>
      <c r="Q13" s="153"/>
      <c r="R13" s="154"/>
      <c r="S13" s="155"/>
      <c r="T13" s="155"/>
      <c r="U13" s="156"/>
      <c r="V13" s="157"/>
      <c r="W13" s="158"/>
      <c r="X13" s="159"/>
    </row>
    <row r="14" spans="1:24" s="33" customFormat="1" ht="39.950000000000003" customHeight="1" thickBot="1">
      <c r="A14" s="99">
        <v>2</v>
      </c>
      <c r="B14" s="84" t="s">
        <v>113</v>
      </c>
      <c r="C14" s="84" t="s">
        <v>131</v>
      </c>
      <c r="D14" s="61" t="s">
        <v>222</v>
      </c>
      <c r="E14" s="117" t="s">
        <v>89</v>
      </c>
      <c r="F14" s="64"/>
      <c r="G14" s="62"/>
      <c r="H14" s="63"/>
      <c r="I14" s="129"/>
      <c r="J14" s="90"/>
      <c r="K14" s="102"/>
      <c r="L14" s="69"/>
      <c r="M14" s="70">
        <v>1</v>
      </c>
      <c r="N14" s="34">
        <f>SUBTOTAL(2,O14:O16)</f>
        <v>1</v>
      </c>
      <c r="O14" s="35"/>
      <c r="P14" s="36" t="e">
        <f>SUM(Q16:Q16)</f>
        <v>#REF!</v>
      </c>
      <c r="Q14" s="37"/>
      <c r="R14" s="38"/>
      <c r="S14" s="39"/>
      <c r="T14" s="40"/>
      <c r="U14" s="41"/>
      <c r="V14" s="42" t="e">
        <f>#REF!-N14</f>
        <v>#REF!</v>
      </c>
      <c r="W14" s="32" t="e">
        <f>#REF!-P14</f>
        <v>#REF!</v>
      </c>
      <c r="X14" s="43"/>
    </row>
    <row r="15" spans="1:24" s="160" customFormat="1" ht="39.950000000000003" customHeight="1">
      <c r="A15" s="143"/>
      <c r="B15" s="144"/>
      <c r="C15" s="144"/>
      <c r="D15" s="145"/>
      <c r="E15" s="146" t="s">
        <v>228</v>
      </c>
      <c r="F15" s="144"/>
      <c r="G15" s="177">
        <v>20</v>
      </c>
      <c r="H15" s="149" t="s">
        <v>229</v>
      </c>
      <c r="I15" s="172" t="s">
        <v>141</v>
      </c>
      <c r="J15" s="170" t="s">
        <v>142</v>
      </c>
      <c r="K15" s="162"/>
      <c r="L15" s="163"/>
      <c r="M15" s="150"/>
      <c r="N15" s="175"/>
      <c r="O15" s="155"/>
      <c r="P15" s="155"/>
      <c r="Q15" s="176"/>
      <c r="R15" s="154"/>
      <c r="S15" s="155"/>
      <c r="T15" s="155"/>
      <c r="U15" s="156"/>
      <c r="V15" s="157"/>
      <c r="W15" s="158"/>
      <c r="X15" s="159"/>
    </row>
    <row r="16" spans="1:24" s="44" customFormat="1" ht="39.950000000000003" customHeight="1">
      <c r="A16" s="101"/>
      <c r="B16" s="53"/>
      <c r="C16" s="53"/>
      <c r="D16" s="53"/>
      <c r="E16" s="52" t="s">
        <v>227</v>
      </c>
      <c r="F16" s="144" t="s">
        <v>239</v>
      </c>
      <c r="G16" s="57">
        <v>23</v>
      </c>
      <c r="H16" s="58" t="s">
        <v>90</v>
      </c>
      <c r="I16" s="172"/>
      <c r="J16" s="171"/>
      <c r="K16" s="103"/>
      <c r="L16" s="68"/>
      <c r="M16" s="73"/>
      <c r="N16" s="91"/>
      <c r="O16" s="48">
        <f>G16</f>
        <v>23</v>
      </c>
      <c r="P16" s="48"/>
      <c r="Q16" s="92" t="e">
        <f>#REF!</f>
        <v>#REF!</v>
      </c>
      <c r="R16" s="47"/>
      <c r="S16" s="48"/>
      <c r="T16" s="48"/>
      <c r="U16" s="49"/>
      <c r="V16" s="50" t="e">
        <f>#REF!-O16</f>
        <v>#REF!</v>
      </c>
      <c r="W16" s="51" t="e">
        <f>#REF!-Q16</f>
        <v>#REF!</v>
      </c>
      <c r="X16" s="118" t="s">
        <v>87</v>
      </c>
    </row>
    <row r="17" spans="1:31" s="44" customFormat="1" ht="39.950000000000003" customHeight="1">
      <c r="A17" s="101"/>
      <c r="B17" s="53"/>
      <c r="C17" s="53"/>
      <c r="D17" s="53"/>
      <c r="E17" s="52" t="s">
        <v>230</v>
      </c>
      <c r="F17" s="144" t="s">
        <v>239</v>
      </c>
      <c r="G17" s="57">
        <v>1</v>
      </c>
      <c r="H17" s="58" t="s">
        <v>226</v>
      </c>
      <c r="I17" s="172"/>
      <c r="J17" s="171"/>
      <c r="K17" s="103"/>
      <c r="L17" s="68"/>
      <c r="M17" s="73"/>
      <c r="N17" s="91"/>
      <c r="O17" s="48"/>
      <c r="P17" s="48"/>
      <c r="Q17" s="92"/>
      <c r="R17" s="47"/>
      <c r="S17" s="48"/>
      <c r="T17" s="48"/>
      <c r="U17" s="49"/>
      <c r="V17" s="50"/>
      <c r="W17" s="51"/>
      <c r="X17" s="118"/>
    </row>
    <row r="18" spans="1:31" s="44" customFormat="1" ht="39.950000000000003" customHeight="1" thickBot="1">
      <c r="A18" s="101"/>
      <c r="B18" s="53"/>
      <c r="C18" s="53"/>
      <c r="D18" s="53"/>
      <c r="E18" s="52" t="s">
        <v>231</v>
      </c>
      <c r="F18" s="144" t="s">
        <v>239</v>
      </c>
      <c r="G18" s="57">
        <v>5</v>
      </c>
      <c r="H18" s="58" t="s">
        <v>226</v>
      </c>
      <c r="I18" s="172"/>
      <c r="J18" s="171"/>
      <c r="K18" s="103"/>
      <c r="L18" s="68"/>
      <c r="M18" s="73"/>
      <c r="N18" s="91"/>
      <c r="O18" s="48"/>
      <c r="P18" s="48"/>
      <c r="Q18" s="92"/>
      <c r="R18" s="47"/>
      <c r="S18" s="48"/>
      <c r="T18" s="48"/>
      <c r="U18" s="49"/>
      <c r="V18" s="50"/>
      <c r="W18" s="51"/>
      <c r="X18" s="118"/>
    </row>
    <row r="19" spans="1:31" s="25" customFormat="1" ht="39.950000000000003" customHeight="1" thickBot="1">
      <c r="A19" s="101"/>
      <c r="B19" s="53"/>
      <c r="C19" s="53"/>
      <c r="D19" s="53"/>
      <c r="E19" s="52" t="s">
        <v>232</v>
      </c>
      <c r="F19" s="121" t="s">
        <v>115</v>
      </c>
      <c r="G19" s="57">
        <v>1</v>
      </c>
      <c r="H19" s="58" t="s">
        <v>90</v>
      </c>
      <c r="I19" s="130"/>
      <c r="J19" s="178"/>
      <c r="K19" s="103"/>
      <c r="L19" s="68"/>
      <c r="M19" s="72"/>
      <c r="N19" s="94"/>
      <c r="O19" s="59">
        <f>G19</f>
        <v>1</v>
      </c>
      <c r="P19" s="59"/>
      <c r="Q19" s="60" t="e">
        <f>#REF!</f>
        <v>#REF!</v>
      </c>
      <c r="R19" s="47"/>
      <c r="S19" s="48"/>
      <c r="T19" s="48"/>
      <c r="U19" s="49"/>
      <c r="V19" s="50" t="e">
        <f>#REF!-O19</f>
        <v>#REF!</v>
      </c>
      <c r="W19" s="51" t="e">
        <f>#REF!-Q19</f>
        <v>#REF!</v>
      </c>
      <c r="X19" s="120" t="s">
        <v>88</v>
      </c>
    </row>
    <row r="20" spans="1:31" s="25" customFormat="1" ht="39.950000000000003" customHeight="1" thickBot="1">
      <c r="A20" s="101"/>
      <c r="B20" s="53"/>
      <c r="C20" s="53"/>
      <c r="D20" s="53"/>
      <c r="E20" s="52" t="s">
        <v>236</v>
      </c>
      <c r="F20" s="121" t="s">
        <v>92</v>
      </c>
      <c r="G20" s="57">
        <v>1</v>
      </c>
      <c r="H20" s="58" t="s">
        <v>226</v>
      </c>
      <c r="I20" s="130"/>
      <c r="J20" s="178"/>
      <c r="K20" s="103"/>
      <c r="L20" s="68"/>
      <c r="M20" s="72"/>
      <c r="N20" s="88"/>
      <c r="O20" s="45"/>
      <c r="P20" s="45"/>
      <c r="Q20" s="46"/>
      <c r="R20" s="47"/>
      <c r="S20" s="48"/>
      <c r="T20" s="48"/>
      <c r="U20" s="49"/>
      <c r="V20" s="50"/>
      <c r="W20" s="51"/>
      <c r="X20" s="120"/>
    </row>
    <row r="21" spans="1:31" s="25" customFormat="1" ht="39.950000000000003" customHeight="1" thickBot="1">
      <c r="A21" s="101"/>
      <c r="B21" s="53"/>
      <c r="C21" s="53"/>
      <c r="D21" s="53"/>
      <c r="E21" s="52" t="s">
        <v>224</v>
      </c>
      <c r="F21" s="121" t="s">
        <v>92</v>
      </c>
      <c r="G21" s="57">
        <v>5</v>
      </c>
      <c r="H21" s="58" t="s">
        <v>226</v>
      </c>
      <c r="I21" s="130"/>
      <c r="J21" s="178"/>
      <c r="K21" s="103"/>
      <c r="L21" s="68"/>
      <c r="M21" s="72"/>
      <c r="N21" s="88"/>
      <c r="O21" s="45"/>
      <c r="P21" s="45"/>
      <c r="Q21" s="46"/>
      <c r="R21" s="47"/>
      <c r="S21" s="48"/>
      <c r="T21" s="48"/>
      <c r="U21" s="49"/>
      <c r="V21" s="50"/>
      <c r="W21" s="51"/>
      <c r="X21" s="120"/>
    </row>
    <row r="22" spans="1:31" s="33" customFormat="1" ht="39.950000000000003" customHeight="1" thickBot="1">
      <c r="A22" s="99">
        <v>3</v>
      </c>
      <c r="B22" s="84" t="s">
        <v>113</v>
      </c>
      <c r="C22" s="84" t="s">
        <v>131</v>
      </c>
      <c r="D22" s="61" t="s">
        <v>233</v>
      </c>
      <c r="E22" s="117" t="s">
        <v>234</v>
      </c>
      <c r="F22" s="64"/>
      <c r="G22" s="62"/>
      <c r="H22" s="63"/>
      <c r="I22" s="129"/>
      <c r="J22" s="93"/>
      <c r="K22" s="102"/>
      <c r="L22" s="69"/>
      <c r="M22" s="70">
        <v>1</v>
      </c>
      <c r="N22" s="34">
        <f>SUBTOTAL(2,O22:O26)</f>
        <v>1</v>
      </c>
      <c r="O22" s="35"/>
      <c r="P22" s="36" t="e">
        <f>SUM(Q26:Q26)</f>
        <v>#REF!</v>
      </c>
      <c r="Q22" s="37"/>
      <c r="R22" s="38"/>
      <c r="S22" s="39"/>
      <c r="T22" s="40"/>
      <c r="U22" s="41"/>
      <c r="V22" s="42" t="e">
        <f>#REF!-N22</f>
        <v>#REF!</v>
      </c>
      <c r="W22" s="32" t="e">
        <f>#REF!-P22</f>
        <v>#REF!</v>
      </c>
      <c r="X22" s="43"/>
    </row>
    <row r="23" spans="1:31" s="33" customFormat="1" ht="39.950000000000003" customHeight="1" thickBot="1">
      <c r="A23" s="139"/>
      <c r="B23" s="77"/>
      <c r="C23" s="77"/>
      <c r="D23" s="140"/>
      <c r="E23" s="146" t="s">
        <v>234</v>
      </c>
      <c r="F23" s="147"/>
      <c r="G23" s="148">
        <v>1</v>
      </c>
      <c r="H23" s="149" t="s">
        <v>86</v>
      </c>
      <c r="I23" s="130" t="s">
        <v>268</v>
      </c>
      <c r="J23" s="86" t="s">
        <v>235</v>
      </c>
      <c r="K23" s="162"/>
      <c r="L23" s="69"/>
      <c r="M23" s="70"/>
      <c r="N23" s="135"/>
      <c r="O23" s="40"/>
      <c r="P23" s="40"/>
      <c r="Q23" s="136"/>
      <c r="R23" s="29"/>
      <c r="S23" s="28"/>
      <c r="T23" s="28"/>
      <c r="U23" s="30"/>
      <c r="V23" s="137"/>
      <c r="W23" s="138"/>
      <c r="X23" s="43"/>
      <c r="AE23" s="186"/>
    </row>
    <row r="24" spans="1:31" s="33" customFormat="1" ht="39.950000000000003" customHeight="1" thickBot="1">
      <c r="A24" s="99">
        <v>4</v>
      </c>
      <c r="B24" s="84" t="s">
        <v>113</v>
      </c>
      <c r="C24" s="84" t="s">
        <v>131</v>
      </c>
      <c r="D24" s="61" t="s">
        <v>237</v>
      </c>
      <c r="E24" s="117" t="s">
        <v>89</v>
      </c>
      <c r="F24" s="64"/>
      <c r="G24" s="62"/>
      <c r="H24" s="63"/>
      <c r="I24" s="129"/>
      <c r="J24" s="93"/>
      <c r="K24" s="102"/>
      <c r="L24" s="69"/>
      <c r="M24" s="70">
        <v>1</v>
      </c>
      <c r="N24" s="34">
        <f>SUBTOTAL(2,O24:O28)</f>
        <v>1</v>
      </c>
      <c r="O24" s="35"/>
      <c r="P24" s="36">
        <f>SUM(Q28:Q28)</f>
        <v>0</v>
      </c>
      <c r="Q24" s="37"/>
      <c r="R24" s="38"/>
      <c r="S24" s="39"/>
      <c r="T24" s="40"/>
      <c r="U24" s="41"/>
      <c r="V24" s="42" t="e">
        <f>#REF!-N24</f>
        <v>#REF!</v>
      </c>
      <c r="W24" s="32" t="e">
        <f>#REF!-P24</f>
        <v>#REF!</v>
      </c>
      <c r="X24" s="43"/>
    </row>
    <row r="25" spans="1:31" s="33" customFormat="1" ht="39.950000000000003" customHeight="1" thickBot="1">
      <c r="A25" s="139"/>
      <c r="B25" s="77"/>
      <c r="C25" s="77"/>
      <c r="D25" s="140"/>
      <c r="E25" s="146" t="s">
        <v>238</v>
      </c>
      <c r="F25" s="121" t="s">
        <v>92</v>
      </c>
      <c r="G25" s="148">
        <v>1</v>
      </c>
      <c r="H25" s="149" t="s">
        <v>226</v>
      </c>
      <c r="I25" s="172" t="s">
        <v>151</v>
      </c>
      <c r="J25" s="183" t="s">
        <v>152</v>
      </c>
      <c r="K25" s="162"/>
      <c r="L25" s="69"/>
      <c r="M25" s="70"/>
      <c r="N25" s="135"/>
      <c r="O25" s="40"/>
      <c r="P25" s="40"/>
      <c r="Q25" s="136"/>
      <c r="R25" s="29"/>
      <c r="S25" s="28"/>
      <c r="T25" s="28"/>
      <c r="U25" s="30"/>
      <c r="V25" s="137"/>
      <c r="W25" s="138"/>
      <c r="X25" s="43"/>
    </row>
    <row r="26" spans="1:31" s="25" customFormat="1" ht="39.950000000000003" customHeight="1" thickBot="1">
      <c r="A26" s="101"/>
      <c r="B26" s="53"/>
      <c r="C26" s="53"/>
      <c r="D26" s="53"/>
      <c r="E26" s="52"/>
      <c r="F26" s="121"/>
      <c r="G26" s="57"/>
      <c r="H26" s="58"/>
      <c r="I26" s="130"/>
      <c r="J26" s="178"/>
      <c r="K26" s="103"/>
      <c r="L26" s="68"/>
      <c r="M26" s="72"/>
      <c r="N26" s="94"/>
      <c r="O26" s="59">
        <f>G26</f>
        <v>0</v>
      </c>
      <c r="P26" s="59"/>
      <c r="Q26" s="60" t="e">
        <f>#REF!</f>
        <v>#REF!</v>
      </c>
      <c r="R26" s="47"/>
      <c r="S26" s="48"/>
      <c r="T26" s="48"/>
      <c r="U26" s="49"/>
      <c r="V26" s="50" t="e">
        <f>#REF!-O26</f>
        <v>#REF!</v>
      </c>
      <c r="W26" s="51" t="e">
        <f>#REF!-Q26</f>
        <v>#REF!</v>
      </c>
      <c r="X26" s="119" t="s">
        <v>91</v>
      </c>
    </row>
    <row r="27" spans="1:31" s="33" customFormat="1" ht="39.950000000000003" customHeight="1" thickBot="1">
      <c r="A27" s="99">
        <v>4</v>
      </c>
      <c r="B27" s="84" t="s">
        <v>113</v>
      </c>
      <c r="C27" s="84" t="s">
        <v>131</v>
      </c>
      <c r="D27" s="61" t="s">
        <v>240</v>
      </c>
      <c r="E27" s="125" t="s">
        <v>116</v>
      </c>
      <c r="F27" s="64"/>
      <c r="G27" s="62"/>
      <c r="H27" s="63"/>
      <c r="I27" s="129"/>
      <c r="J27" s="93"/>
      <c r="K27" s="102"/>
      <c r="L27" s="69"/>
      <c r="M27" s="70">
        <v>1</v>
      </c>
      <c r="N27" s="34">
        <f>SUBTOTAL(2,O27:O28)</f>
        <v>0</v>
      </c>
      <c r="O27" s="35"/>
      <c r="P27" s="36" t="e">
        <f>SUM(#REF!)</f>
        <v>#REF!</v>
      </c>
      <c r="Q27" s="37"/>
      <c r="R27" s="38"/>
      <c r="S27" s="39"/>
      <c r="T27" s="40"/>
      <c r="U27" s="41"/>
      <c r="V27" s="42" t="e">
        <f>#REF!-N27</f>
        <v>#REF!</v>
      </c>
      <c r="W27" s="32" t="e">
        <f>#REF!-P27</f>
        <v>#REF!</v>
      </c>
      <c r="X27" s="43"/>
    </row>
    <row r="28" spans="1:31" s="160" customFormat="1" ht="39.950000000000003" customHeight="1" thickBot="1">
      <c r="A28" s="143"/>
      <c r="B28" s="144"/>
      <c r="C28" s="144"/>
      <c r="D28" s="145"/>
      <c r="E28" s="146" t="s">
        <v>116</v>
      </c>
      <c r="F28" s="144"/>
      <c r="G28" s="148">
        <v>1</v>
      </c>
      <c r="H28" s="149" t="s">
        <v>86</v>
      </c>
      <c r="I28" s="161" t="s">
        <v>267</v>
      </c>
      <c r="J28" s="87" t="s">
        <v>262</v>
      </c>
      <c r="K28" s="162"/>
      <c r="L28" s="163"/>
      <c r="M28" s="150"/>
      <c r="N28" s="151"/>
      <c r="O28" s="152"/>
      <c r="P28" s="152"/>
      <c r="Q28" s="153"/>
      <c r="R28" s="154"/>
      <c r="S28" s="155"/>
      <c r="T28" s="155"/>
      <c r="U28" s="156"/>
      <c r="V28" s="157"/>
      <c r="W28" s="158"/>
      <c r="X28" s="159"/>
    </row>
    <row r="29" spans="1:31" s="33" customFormat="1" ht="39.950000000000003" customHeight="1" thickBot="1">
      <c r="A29" s="99">
        <v>5</v>
      </c>
      <c r="B29" s="84" t="s">
        <v>113</v>
      </c>
      <c r="C29" s="84" t="s">
        <v>131</v>
      </c>
      <c r="D29" s="61" t="s">
        <v>241</v>
      </c>
      <c r="E29" s="125" t="s">
        <v>251</v>
      </c>
      <c r="F29" s="64"/>
      <c r="G29" s="62"/>
      <c r="H29" s="63"/>
      <c r="I29" s="129"/>
      <c r="J29" s="93"/>
      <c r="K29" s="102"/>
      <c r="L29" s="69"/>
      <c r="M29" s="70">
        <v>1</v>
      </c>
      <c r="N29" s="34">
        <f>SUBTOTAL(2,O29:O30)</f>
        <v>1</v>
      </c>
      <c r="O29" s="35"/>
      <c r="P29" s="36" t="e">
        <f>SUM(Q30:Q30)</f>
        <v>#REF!</v>
      </c>
      <c r="Q29" s="37"/>
      <c r="R29" s="38"/>
      <c r="S29" s="39"/>
      <c r="T29" s="40"/>
      <c r="U29" s="41"/>
      <c r="V29" s="42" t="e">
        <f>#REF!-N29</f>
        <v>#REF!</v>
      </c>
      <c r="W29" s="32" t="e">
        <f>#REF!-P29</f>
        <v>#REF!</v>
      </c>
      <c r="X29" s="43"/>
    </row>
    <row r="30" spans="1:31" s="25" customFormat="1" ht="39.950000000000003" customHeight="1" thickBot="1">
      <c r="A30" s="101"/>
      <c r="B30" s="53"/>
      <c r="C30" s="53"/>
      <c r="D30" s="95"/>
      <c r="E30" s="52" t="s">
        <v>242</v>
      </c>
      <c r="F30" s="121"/>
      <c r="G30" s="57">
        <v>61.4</v>
      </c>
      <c r="H30" s="165" t="s">
        <v>117</v>
      </c>
      <c r="I30" s="172" t="s">
        <v>155</v>
      </c>
      <c r="J30" s="178" t="s">
        <v>243</v>
      </c>
      <c r="K30" s="103"/>
      <c r="L30" s="68"/>
      <c r="M30" s="72"/>
      <c r="N30" s="94"/>
      <c r="O30" s="59">
        <f>G30</f>
        <v>61.4</v>
      </c>
      <c r="P30" s="59"/>
      <c r="Q30" s="60" t="e">
        <f>#REF!</f>
        <v>#REF!</v>
      </c>
      <c r="R30" s="47"/>
      <c r="S30" s="48"/>
      <c r="T30" s="48"/>
      <c r="U30" s="49"/>
      <c r="V30" s="50" t="e">
        <f>#REF!-O30</f>
        <v>#REF!</v>
      </c>
      <c r="W30" s="51" t="e">
        <f>#REF!-Q30</f>
        <v>#REF!</v>
      </c>
      <c r="X30" s="119" t="s">
        <v>110</v>
      </c>
    </row>
    <row r="31" spans="1:31" s="25" customFormat="1" ht="39.950000000000003" customHeight="1" thickBot="1">
      <c r="A31" s="101"/>
      <c r="B31" s="53"/>
      <c r="C31" s="53"/>
      <c r="D31" s="95"/>
      <c r="E31" s="52" t="s">
        <v>93</v>
      </c>
      <c r="F31" s="121"/>
      <c r="G31" s="57">
        <v>1</v>
      </c>
      <c r="H31" s="58" t="s">
        <v>86</v>
      </c>
      <c r="I31" s="130"/>
      <c r="J31" s="178"/>
      <c r="K31" s="103"/>
      <c r="L31" s="68"/>
      <c r="M31" s="72"/>
      <c r="N31" s="88"/>
      <c r="O31" s="45"/>
      <c r="P31" s="45"/>
      <c r="Q31" s="46"/>
      <c r="R31" s="47"/>
      <c r="S31" s="48"/>
      <c r="T31" s="48"/>
      <c r="U31" s="49"/>
      <c r="V31" s="50"/>
      <c r="W31" s="51"/>
      <c r="X31" s="119"/>
    </row>
    <row r="32" spans="1:31" s="25" customFormat="1" ht="39.950000000000003" customHeight="1" thickBot="1">
      <c r="A32" s="101"/>
      <c r="B32" s="53"/>
      <c r="C32" s="53"/>
      <c r="D32" s="95"/>
      <c r="E32" s="52" t="s">
        <v>244</v>
      </c>
      <c r="F32" s="121"/>
      <c r="G32" s="57">
        <v>1</v>
      </c>
      <c r="H32" s="58" t="s">
        <v>245</v>
      </c>
      <c r="I32" s="130"/>
      <c r="J32" s="178"/>
      <c r="K32" s="103"/>
      <c r="L32" s="68"/>
      <c r="M32" s="72"/>
      <c r="N32" s="88"/>
      <c r="O32" s="45"/>
      <c r="P32" s="45"/>
      <c r="Q32" s="46"/>
      <c r="R32" s="47"/>
      <c r="S32" s="48"/>
      <c r="T32" s="48"/>
      <c r="U32" s="49"/>
      <c r="V32" s="50"/>
      <c r="W32" s="51"/>
      <c r="X32" s="119"/>
    </row>
    <row r="33" spans="1:24" s="25" customFormat="1" ht="39.950000000000003" customHeight="1" thickBot="1">
      <c r="A33" s="101"/>
      <c r="B33" s="53"/>
      <c r="C33" s="53"/>
      <c r="D33" s="95"/>
      <c r="E33" s="52" t="s">
        <v>246</v>
      </c>
      <c r="F33" s="121"/>
      <c r="G33" s="57">
        <v>2</v>
      </c>
      <c r="H33" s="58" t="s">
        <v>226</v>
      </c>
      <c r="I33" s="130"/>
      <c r="J33" s="178"/>
      <c r="K33" s="103"/>
      <c r="L33" s="68"/>
      <c r="M33" s="72"/>
      <c r="N33" s="88"/>
      <c r="O33" s="45"/>
      <c r="P33" s="45"/>
      <c r="Q33" s="46"/>
      <c r="R33" s="47"/>
      <c r="S33" s="48"/>
      <c r="T33" s="48"/>
      <c r="U33" s="49"/>
      <c r="V33" s="50"/>
      <c r="W33" s="51"/>
      <c r="X33" s="119"/>
    </row>
    <row r="34" spans="1:24" s="25" customFormat="1" ht="39.950000000000003" customHeight="1" thickBot="1">
      <c r="A34" s="101"/>
      <c r="B34" s="53"/>
      <c r="C34" s="53"/>
      <c r="D34" s="95"/>
      <c r="E34" s="52" t="s">
        <v>247</v>
      </c>
      <c r="F34" s="121"/>
      <c r="G34" s="57">
        <v>3</v>
      </c>
      <c r="H34" s="58" t="s">
        <v>226</v>
      </c>
      <c r="I34" s="130"/>
      <c r="J34" s="178"/>
      <c r="K34" s="103"/>
      <c r="L34" s="68"/>
      <c r="M34" s="72"/>
      <c r="N34" s="88"/>
      <c r="O34" s="45"/>
      <c r="P34" s="45"/>
      <c r="Q34" s="46"/>
      <c r="R34" s="47"/>
      <c r="S34" s="48"/>
      <c r="T34" s="48"/>
      <c r="U34" s="49"/>
      <c r="V34" s="50"/>
      <c r="W34" s="51"/>
      <c r="X34" s="119"/>
    </row>
    <row r="35" spans="1:24" s="25" customFormat="1" ht="39.950000000000003" customHeight="1" thickBot="1">
      <c r="A35" s="101"/>
      <c r="B35" s="53"/>
      <c r="C35" s="53"/>
      <c r="D35" s="95"/>
      <c r="E35" s="52" t="s">
        <v>249</v>
      </c>
      <c r="F35" s="121"/>
      <c r="G35" s="57">
        <v>7</v>
      </c>
      <c r="H35" s="58" t="s">
        <v>226</v>
      </c>
      <c r="I35" s="130"/>
      <c r="J35" s="178"/>
      <c r="K35" s="103"/>
      <c r="L35" s="68"/>
      <c r="M35" s="72"/>
      <c r="N35" s="88"/>
      <c r="O35" s="45"/>
      <c r="P35" s="45"/>
      <c r="Q35" s="46"/>
      <c r="R35" s="47"/>
      <c r="S35" s="48"/>
      <c r="T35" s="48"/>
      <c r="U35" s="49"/>
      <c r="V35" s="50"/>
      <c r="W35" s="51"/>
      <c r="X35" s="119"/>
    </row>
    <row r="36" spans="1:24" s="25" customFormat="1" ht="39.950000000000003" customHeight="1" thickBot="1">
      <c r="A36" s="101"/>
      <c r="B36" s="53"/>
      <c r="C36" s="53"/>
      <c r="D36" s="95"/>
      <c r="E36" s="52" t="s">
        <v>248</v>
      </c>
      <c r="F36" s="121"/>
      <c r="G36" s="57">
        <v>1</v>
      </c>
      <c r="H36" s="58" t="s">
        <v>245</v>
      </c>
      <c r="I36" s="130"/>
      <c r="J36" s="86"/>
      <c r="K36" s="103"/>
      <c r="L36" s="68"/>
      <c r="M36" s="72"/>
      <c r="N36" s="88"/>
      <c r="O36" s="45"/>
      <c r="P36" s="45"/>
      <c r="Q36" s="46"/>
      <c r="R36" s="47"/>
      <c r="S36" s="48"/>
      <c r="T36" s="48"/>
      <c r="U36" s="49"/>
      <c r="V36" s="50"/>
      <c r="W36" s="51"/>
      <c r="X36" s="119"/>
    </row>
    <row r="37" spans="1:24" s="33" customFormat="1" ht="39.950000000000003" customHeight="1" thickBot="1">
      <c r="A37" s="99">
        <v>6</v>
      </c>
      <c r="B37" s="84" t="s">
        <v>113</v>
      </c>
      <c r="C37" s="84" t="s">
        <v>131</v>
      </c>
      <c r="D37" s="164" t="s">
        <v>250</v>
      </c>
      <c r="E37" s="125" t="s">
        <v>116</v>
      </c>
      <c r="F37" s="64"/>
      <c r="G37" s="62"/>
      <c r="H37" s="63"/>
      <c r="I37" s="131"/>
      <c r="J37" s="85"/>
      <c r="K37" s="102"/>
      <c r="L37" s="69"/>
      <c r="M37" s="70">
        <v>1</v>
      </c>
      <c r="N37" s="34">
        <f>SUBTOTAL(2,O37:O38)</f>
        <v>1</v>
      </c>
      <c r="O37" s="35"/>
      <c r="P37" s="36" t="e">
        <f>SUM(Q38:Q38)</f>
        <v>#REF!</v>
      </c>
      <c r="Q37" s="37"/>
      <c r="R37" s="38"/>
      <c r="S37" s="39"/>
      <c r="T37" s="40"/>
      <c r="U37" s="41"/>
      <c r="V37" s="42" t="e">
        <f>#REF!-N37</f>
        <v>#REF!</v>
      </c>
      <c r="W37" s="32" t="e">
        <f>#REF!-P37</f>
        <v>#REF!</v>
      </c>
      <c r="X37" s="43"/>
    </row>
    <row r="38" spans="1:24" s="25" customFormat="1" ht="39.950000000000003" customHeight="1" thickBot="1">
      <c r="A38" s="101"/>
      <c r="B38" s="53"/>
      <c r="C38" s="53"/>
      <c r="D38" s="95"/>
      <c r="E38" s="52" t="s">
        <v>116</v>
      </c>
      <c r="F38" s="56"/>
      <c r="G38" s="57">
        <v>1</v>
      </c>
      <c r="H38" s="165" t="s">
        <v>86</v>
      </c>
      <c r="I38" s="179" t="s">
        <v>165</v>
      </c>
      <c r="J38" s="171" t="s">
        <v>170</v>
      </c>
      <c r="K38" s="180"/>
      <c r="L38" s="68"/>
      <c r="M38" s="72"/>
      <c r="N38" s="94"/>
      <c r="O38" s="59">
        <f>G38</f>
        <v>1</v>
      </c>
      <c r="P38" s="59"/>
      <c r="Q38" s="60" t="e">
        <f>#REF!</f>
        <v>#REF!</v>
      </c>
      <c r="R38" s="47"/>
      <c r="S38" s="48"/>
      <c r="T38" s="48"/>
      <c r="U38" s="49"/>
      <c r="V38" s="50" t="e">
        <f>#REF!-O38</f>
        <v>#REF!</v>
      </c>
      <c r="W38" s="51" t="e">
        <f>#REF!-Q38</f>
        <v>#REF!</v>
      </c>
      <c r="X38" s="119" t="s">
        <v>94</v>
      </c>
    </row>
    <row r="39" spans="1:24" s="25" customFormat="1" ht="39.950000000000003" customHeight="1" thickBot="1">
      <c r="A39" s="99">
        <v>7</v>
      </c>
      <c r="B39" s="84" t="s">
        <v>113</v>
      </c>
      <c r="C39" s="84" t="s">
        <v>131</v>
      </c>
      <c r="D39" s="164" t="s">
        <v>250</v>
      </c>
      <c r="E39" s="125" t="s">
        <v>242</v>
      </c>
      <c r="F39" s="64"/>
      <c r="G39" s="62"/>
      <c r="H39" s="63"/>
      <c r="I39" s="131"/>
      <c r="J39" s="85"/>
      <c r="K39" s="102"/>
      <c r="L39" s="68"/>
      <c r="M39" s="72"/>
      <c r="N39" s="88"/>
      <c r="O39" s="45"/>
      <c r="P39" s="45"/>
      <c r="Q39" s="46"/>
      <c r="R39" s="47"/>
      <c r="S39" s="48"/>
      <c r="T39" s="48"/>
      <c r="U39" s="49"/>
      <c r="V39" s="50"/>
      <c r="W39" s="51"/>
      <c r="X39" s="119"/>
    </row>
    <row r="40" spans="1:24" s="25" customFormat="1" ht="39.950000000000003" customHeight="1" thickBot="1">
      <c r="A40" s="101"/>
      <c r="B40" s="53"/>
      <c r="C40" s="53"/>
      <c r="D40" s="95"/>
      <c r="E40" s="52" t="s">
        <v>252</v>
      </c>
      <c r="F40" s="56"/>
      <c r="G40" s="57">
        <v>1</v>
      </c>
      <c r="H40" s="165"/>
      <c r="I40" s="130" t="s">
        <v>264</v>
      </c>
      <c r="J40" s="178" t="s">
        <v>253</v>
      </c>
      <c r="K40" s="180"/>
      <c r="L40" s="68"/>
      <c r="M40" s="72"/>
      <c r="N40" s="88"/>
      <c r="O40" s="45"/>
      <c r="P40" s="45"/>
      <c r="Q40" s="46"/>
      <c r="R40" s="47"/>
      <c r="S40" s="48"/>
      <c r="T40" s="48"/>
      <c r="U40" s="49"/>
      <c r="V40" s="50"/>
      <c r="W40" s="51"/>
      <c r="X40" s="119"/>
    </row>
    <row r="41" spans="1:24" s="25" customFormat="1" ht="39.950000000000003" customHeight="1" thickBot="1">
      <c r="A41" s="99">
        <v>8</v>
      </c>
      <c r="B41" s="84" t="s">
        <v>113</v>
      </c>
      <c r="C41" s="84" t="s">
        <v>131</v>
      </c>
      <c r="D41" s="181" t="s">
        <v>259</v>
      </c>
      <c r="E41" s="125" t="s">
        <v>260</v>
      </c>
      <c r="F41" s="64"/>
      <c r="G41" s="62"/>
      <c r="H41" s="63"/>
      <c r="I41" s="131"/>
      <c r="J41" s="85"/>
      <c r="K41" s="102"/>
      <c r="L41" s="68"/>
      <c r="M41" s="72"/>
      <c r="N41" s="88"/>
      <c r="O41" s="45"/>
      <c r="P41" s="45"/>
      <c r="Q41" s="46"/>
      <c r="R41" s="47"/>
      <c r="S41" s="48"/>
      <c r="T41" s="48"/>
      <c r="U41" s="49"/>
      <c r="V41" s="50"/>
      <c r="W41" s="51"/>
      <c r="X41" s="119"/>
    </row>
    <row r="42" spans="1:24" s="25" customFormat="1" ht="39.950000000000003" customHeight="1" thickBot="1">
      <c r="A42" s="101"/>
      <c r="B42" s="53"/>
      <c r="C42" s="53"/>
      <c r="D42" s="95"/>
      <c r="E42" s="52" t="s">
        <v>254</v>
      </c>
      <c r="F42" s="56"/>
      <c r="G42" s="57">
        <v>95</v>
      </c>
      <c r="H42" s="58" t="s">
        <v>229</v>
      </c>
      <c r="I42" s="87" t="s">
        <v>266</v>
      </c>
      <c r="J42" s="86" t="s">
        <v>255</v>
      </c>
      <c r="K42" s="103"/>
      <c r="L42" s="68"/>
      <c r="M42" s="72"/>
      <c r="N42" s="88"/>
      <c r="O42" s="45"/>
      <c r="P42" s="45"/>
      <c r="Q42" s="46"/>
      <c r="R42" s="47"/>
      <c r="S42" s="48"/>
      <c r="T42" s="48"/>
      <c r="U42" s="49"/>
      <c r="V42" s="50"/>
      <c r="W42" s="51"/>
      <c r="X42" s="119"/>
    </row>
    <row r="43" spans="1:24" s="25" customFormat="1" ht="39.950000000000003" customHeight="1" thickBot="1">
      <c r="A43" s="101"/>
      <c r="B43" s="53"/>
      <c r="C43" s="53"/>
      <c r="D43" s="95"/>
      <c r="E43" s="52" t="s">
        <v>261</v>
      </c>
      <c r="F43" s="56"/>
      <c r="G43" s="57">
        <v>181.2</v>
      </c>
      <c r="H43" s="165" t="s">
        <v>117</v>
      </c>
      <c r="I43" s="130"/>
      <c r="J43" s="86"/>
      <c r="K43" s="103"/>
      <c r="L43" s="68"/>
      <c r="M43" s="72"/>
      <c r="N43" s="88"/>
      <c r="O43" s="45"/>
      <c r="P43" s="45"/>
      <c r="Q43" s="46"/>
      <c r="R43" s="47"/>
      <c r="S43" s="48"/>
      <c r="T43" s="48"/>
      <c r="U43" s="49"/>
      <c r="V43" s="50"/>
      <c r="W43" s="51"/>
      <c r="X43" s="119"/>
    </row>
    <row r="44" spans="1:24" s="33" customFormat="1" ht="39.950000000000003" customHeight="1" thickBot="1">
      <c r="A44" s="99">
        <v>9</v>
      </c>
      <c r="B44" s="84" t="s">
        <v>113</v>
      </c>
      <c r="C44" s="84" t="s">
        <v>131</v>
      </c>
      <c r="D44" s="182" t="s">
        <v>256</v>
      </c>
      <c r="E44" s="125" t="s">
        <v>257</v>
      </c>
      <c r="F44" s="64"/>
      <c r="G44" s="62"/>
      <c r="H44" s="63"/>
      <c r="I44" s="131"/>
      <c r="J44" s="85"/>
      <c r="K44" s="102"/>
      <c r="L44" s="69"/>
      <c r="M44" s="70">
        <v>1</v>
      </c>
      <c r="N44" s="34">
        <f>SUBTOTAL(2,O44:O45)</f>
        <v>1</v>
      </c>
      <c r="O44" s="35"/>
      <c r="P44" s="36" t="e">
        <f>SUM(Q45:Q45)</f>
        <v>#REF!</v>
      </c>
      <c r="Q44" s="37"/>
      <c r="R44" s="38"/>
      <c r="S44" s="39"/>
      <c r="T44" s="40"/>
      <c r="U44" s="41"/>
      <c r="V44" s="42" t="e">
        <f>#REF!-N44</f>
        <v>#REF!</v>
      </c>
      <c r="W44" s="32" t="e">
        <f>#REF!-P44</f>
        <v>#REF!</v>
      </c>
      <c r="X44" s="43"/>
    </row>
    <row r="45" spans="1:24" s="25" customFormat="1" ht="39.950000000000003" customHeight="1" thickBot="1">
      <c r="A45" s="101"/>
      <c r="B45" s="53"/>
      <c r="C45" s="53"/>
      <c r="D45" s="95"/>
      <c r="E45" s="52" t="s">
        <v>258</v>
      </c>
      <c r="F45" s="121"/>
      <c r="G45" s="57">
        <v>1</v>
      </c>
      <c r="H45" s="58" t="s">
        <v>86</v>
      </c>
      <c r="I45" s="185" t="s">
        <v>265</v>
      </c>
      <c r="J45" s="86" t="s">
        <v>263</v>
      </c>
      <c r="K45" s="103"/>
      <c r="L45" s="68"/>
      <c r="M45" s="72"/>
      <c r="N45" s="94"/>
      <c r="O45" s="59">
        <f>G45</f>
        <v>1</v>
      </c>
      <c r="P45" s="59"/>
      <c r="Q45" s="60" t="e">
        <f>#REF!</f>
        <v>#REF!</v>
      </c>
      <c r="R45" s="47"/>
      <c r="S45" s="48"/>
      <c r="T45" s="48"/>
      <c r="U45" s="49"/>
      <c r="V45" s="50" t="e">
        <f>#REF!-O45</f>
        <v>#REF!</v>
      </c>
      <c r="W45" s="51" t="e">
        <f>#REF!-Q45</f>
        <v>#REF!</v>
      </c>
      <c r="X45" s="119" t="s">
        <v>111</v>
      </c>
    </row>
    <row r="46" spans="1:24" s="25" customFormat="1" ht="39.950000000000003" customHeight="1" thickBot="1">
      <c r="A46" s="101"/>
      <c r="B46" s="53"/>
      <c r="C46" s="53"/>
      <c r="D46" s="95"/>
      <c r="E46" s="52"/>
      <c r="F46" s="121"/>
      <c r="G46" s="57"/>
      <c r="H46" s="58"/>
      <c r="I46" s="130"/>
      <c r="J46" s="86"/>
      <c r="K46" s="103"/>
      <c r="L46" s="68"/>
      <c r="M46" s="72"/>
      <c r="N46" s="88"/>
      <c r="O46" s="45"/>
      <c r="P46" s="45"/>
      <c r="Q46" s="46"/>
      <c r="R46" s="47"/>
      <c r="S46" s="48"/>
      <c r="T46" s="48"/>
      <c r="U46" s="49"/>
      <c r="V46" s="50"/>
      <c r="W46" s="51"/>
      <c r="X46" s="119"/>
    </row>
    <row r="47" spans="1:24" s="33" customFormat="1" ht="39.950000000000003" customHeight="1" thickBot="1">
      <c r="A47" s="99"/>
      <c r="B47" s="84"/>
      <c r="C47" s="84"/>
      <c r="D47" s="127"/>
      <c r="E47" s="125"/>
      <c r="F47" s="64"/>
      <c r="G47" s="62"/>
      <c r="H47" s="63"/>
      <c r="I47" s="132"/>
      <c r="J47" s="85"/>
      <c r="K47" s="102"/>
      <c r="L47" s="69"/>
      <c r="M47" s="70">
        <v>1</v>
      </c>
      <c r="N47" s="34">
        <f>SUBTOTAL(2,O47:O48)</f>
        <v>1</v>
      </c>
      <c r="O47" s="35"/>
      <c r="P47" s="36" t="e">
        <f>SUM(Q48:Q48)</f>
        <v>#REF!</v>
      </c>
      <c r="Q47" s="37"/>
      <c r="R47" s="38"/>
      <c r="S47" s="39"/>
      <c r="T47" s="40"/>
      <c r="U47" s="41"/>
      <c r="V47" s="42" t="e">
        <f>#REF!-N47</f>
        <v>#REF!</v>
      </c>
      <c r="W47" s="32" t="e">
        <f>#REF!-P47</f>
        <v>#REF!</v>
      </c>
      <c r="X47" s="43"/>
    </row>
    <row r="48" spans="1:24" s="25" customFormat="1" ht="39.950000000000003" customHeight="1" thickBot="1">
      <c r="A48" s="101"/>
      <c r="B48" s="53"/>
      <c r="C48" s="53"/>
      <c r="D48" s="95"/>
      <c r="E48" s="52"/>
      <c r="F48" s="121"/>
      <c r="G48" s="57"/>
      <c r="H48" s="58"/>
      <c r="I48" s="130"/>
      <c r="J48" s="86"/>
      <c r="K48" s="103"/>
      <c r="L48" s="68"/>
      <c r="M48" s="72"/>
      <c r="N48" s="94"/>
      <c r="O48" s="59">
        <f>G48</f>
        <v>0</v>
      </c>
      <c r="P48" s="59"/>
      <c r="Q48" s="60" t="e">
        <f>#REF!</f>
        <v>#REF!</v>
      </c>
      <c r="R48" s="47"/>
      <c r="S48" s="48"/>
      <c r="T48" s="48"/>
      <c r="U48" s="49"/>
      <c r="V48" s="50" t="e">
        <f>#REF!-O48</f>
        <v>#REF!</v>
      </c>
      <c r="W48" s="51" t="e">
        <f>#REF!-Q48</f>
        <v>#REF!</v>
      </c>
      <c r="X48" s="119" t="s">
        <v>95</v>
      </c>
    </row>
    <row r="49" spans="1:24" s="25" customFormat="1" ht="39.950000000000003" customHeight="1" thickBot="1">
      <c r="A49" s="101"/>
      <c r="B49" s="53"/>
      <c r="C49" s="53"/>
      <c r="D49" s="95"/>
      <c r="E49" s="52"/>
      <c r="F49" s="121"/>
      <c r="G49" s="57"/>
      <c r="H49" s="58"/>
      <c r="I49" s="130"/>
      <c r="J49" s="86"/>
      <c r="K49" s="103"/>
      <c r="L49" s="68"/>
      <c r="M49" s="72"/>
      <c r="N49" s="88"/>
      <c r="O49" s="45"/>
      <c r="P49" s="45"/>
      <c r="Q49" s="46"/>
      <c r="R49" s="47"/>
      <c r="S49" s="48"/>
      <c r="T49" s="48"/>
      <c r="U49" s="49"/>
      <c r="V49" s="50"/>
      <c r="W49" s="51"/>
      <c r="X49" s="119"/>
    </row>
    <row r="50" spans="1:24" s="25" customFormat="1" ht="39.950000000000003" customHeight="1" thickBot="1">
      <c r="A50" s="101"/>
      <c r="B50" s="53"/>
      <c r="C50" s="53"/>
      <c r="D50" s="95"/>
      <c r="E50" s="52"/>
      <c r="F50" s="121"/>
      <c r="G50" s="57"/>
      <c r="H50" s="58"/>
      <c r="I50" s="130"/>
      <c r="J50" s="86"/>
      <c r="K50" s="103"/>
      <c r="L50" s="68"/>
      <c r="M50" s="72"/>
      <c r="N50" s="88"/>
      <c r="O50" s="45"/>
      <c r="P50" s="45"/>
      <c r="Q50" s="46"/>
      <c r="R50" s="47"/>
      <c r="S50" s="48"/>
      <c r="T50" s="48"/>
      <c r="U50" s="49"/>
      <c r="V50" s="50"/>
      <c r="W50" s="51"/>
      <c r="X50" s="119"/>
    </row>
    <row r="51" spans="1:24" s="25" customFormat="1" ht="39.950000000000003" customHeight="1" thickBot="1">
      <c r="A51" s="101"/>
      <c r="B51" s="53"/>
      <c r="C51" s="53"/>
      <c r="D51" s="95"/>
      <c r="E51" s="52"/>
      <c r="F51" s="121"/>
      <c r="G51" s="57"/>
      <c r="H51" s="58"/>
      <c r="I51" s="130"/>
      <c r="J51" s="86"/>
      <c r="K51" s="103"/>
      <c r="L51" s="68"/>
      <c r="M51" s="72"/>
      <c r="N51" s="88"/>
      <c r="O51" s="45"/>
      <c r="P51" s="45"/>
      <c r="Q51" s="46"/>
      <c r="R51" s="47"/>
      <c r="S51" s="48"/>
      <c r="T51" s="48"/>
      <c r="U51" s="49"/>
      <c r="V51" s="50"/>
      <c r="W51" s="51"/>
      <c r="X51" s="119"/>
    </row>
    <row r="52" spans="1:24" s="25" customFormat="1" ht="39.950000000000003" customHeight="1" thickBot="1">
      <c r="A52" s="101"/>
      <c r="B52" s="53"/>
      <c r="C52" s="53"/>
      <c r="D52" s="95"/>
      <c r="E52" s="52"/>
      <c r="F52" s="56"/>
      <c r="G52" s="57"/>
      <c r="H52" s="58"/>
      <c r="I52" s="130"/>
      <c r="J52" s="86"/>
      <c r="K52" s="103"/>
      <c r="L52" s="68"/>
      <c r="M52" s="72"/>
      <c r="N52" s="88"/>
      <c r="O52" s="45"/>
      <c r="P52" s="45"/>
      <c r="Q52" s="46"/>
      <c r="R52" s="47"/>
      <c r="S52" s="48"/>
      <c r="T52" s="48"/>
      <c r="U52" s="49"/>
      <c r="V52" s="50"/>
      <c r="W52" s="51"/>
      <c r="X52" s="119"/>
    </row>
    <row r="53" spans="1:24" s="33" customFormat="1" ht="39.950000000000003" customHeight="1" thickBot="1">
      <c r="A53" s="99"/>
      <c r="B53" s="84"/>
      <c r="C53" s="84"/>
      <c r="D53" s="127"/>
      <c r="E53" s="125"/>
      <c r="F53" s="64"/>
      <c r="G53" s="62"/>
      <c r="H53" s="63"/>
      <c r="I53" s="131"/>
      <c r="J53" s="85"/>
      <c r="K53" s="102"/>
      <c r="L53" s="69"/>
      <c r="M53" s="70">
        <v>1</v>
      </c>
      <c r="N53" s="34">
        <f>SUBTOTAL(2,O53:O94)</f>
        <v>13</v>
      </c>
      <c r="O53" s="35"/>
      <c r="P53" s="36" t="e">
        <f>SUM(Q54:Q94)</f>
        <v>#REF!</v>
      </c>
      <c r="Q53" s="37"/>
      <c r="R53" s="38"/>
      <c r="S53" s="39"/>
      <c r="T53" s="40"/>
      <c r="U53" s="41"/>
      <c r="V53" s="42" t="e">
        <f>#REF!-N53</f>
        <v>#REF!</v>
      </c>
      <c r="W53" s="32" t="e">
        <f>#REF!-P53</f>
        <v>#REF!</v>
      </c>
      <c r="X53" s="43"/>
    </row>
    <row r="54" spans="1:24" s="25" customFormat="1" ht="39.950000000000003" customHeight="1" thickBot="1">
      <c r="A54" s="101"/>
      <c r="B54" s="53"/>
      <c r="C54" s="53"/>
      <c r="D54" s="95"/>
      <c r="E54" s="52"/>
      <c r="F54" s="121"/>
      <c r="G54" s="57"/>
      <c r="H54" s="58"/>
      <c r="I54" s="130"/>
      <c r="J54" s="86"/>
      <c r="K54" s="134"/>
      <c r="L54" s="68"/>
      <c r="M54" s="72"/>
      <c r="N54" s="94"/>
      <c r="O54" s="59">
        <f>G54</f>
        <v>0</v>
      </c>
      <c r="P54" s="59"/>
      <c r="Q54" s="60" t="e">
        <f>#REF!</f>
        <v>#REF!</v>
      </c>
      <c r="R54" s="47"/>
      <c r="S54" s="48"/>
      <c r="T54" s="48"/>
      <c r="U54" s="49"/>
      <c r="V54" s="50" t="e">
        <f>#REF!-O54</f>
        <v>#REF!</v>
      </c>
      <c r="W54" s="51" t="e">
        <f>#REF!-Q54</f>
        <v>#REF!</v>
      </c>
      <c r="X54" s="119" t="s">
        <v>109</v>
      </c>
    </row>
    <row r="55" spans="1:24" s="25" customFormat="1" ht="39.950000000000003" customHeight="1" thickBot="1">
      <c r="A55" s="101"/>
      <c r="B55" s="53"/>
      <c r="C55" s="53"/>
      <c r="D55" s="95"/>
      <c r="E55" s="52"/>
      <c r="F55" s="121"/>
      <c r="G55" s="57"/>
      <c r="H55" s="58"/>
      <c r="I55" s="130"/>
      <c r="J55" s="86"/>
      <c r="K55" s="134"/>
      <c r="L55" s="68"/>
      <c r="M55" s="72"/>
      <c r="N55" s="88"/>
      <c r="O55" s="45"/>
      <c r="P55" s="45"/>
      <c r="Q55" s="46"/>
      <c r="R55" s="47"/>
      <c r="S55" s="48"/>
      <c r="T55" s="48"/>
      <c r="U55" s="49"/>
      <c r="V55" s="50"/>
      <c r="W55" s="51"/>
      <c r="X55" s="119"/>
    </row>
    <row r="56" spans="1:24" s="25" customFormat="1" ht="39.950000000000003" customHeight="1" thickBot="1">
      <c r="A56" s="101"/>
      <c r="B56" s="53"/>
      <c r="C56" s="53"/>
      <c r="D56" s="95"/>
      <c r="E56" s="52"/>
      <c r="F56" s="121"/>
      <c r="G56" s="57"/>
      <c r="H56" s="58"/>
      <c r="I56" s="130"/>
      <c r="J56" s="86"/>
      <c r="K56" s="134"/>
      <c r="L56" s="68"/>
      <c r="M56" s="72"/>
      <c r="N56" s="88"/>
      <c r="O56" s="45"/>
      <c r="P56" s="45"/>
      <c r="Q56" s="46"/>
      <c r="R56" s="47"/>
      <c r="S56" s="48"/>
      <c r="T56" s="48"/>
      <c r="U56" s="49"/>
      <c r="V56" s="50"/>
      <c r="W56" s="51"/>
      <c r="X56" s="119"/>
    </row>
    <row r="57" spans="1:24" s="25" customFormat="1" ht="39.950000000000003" customHeight="1" thickBot="1">
      <c r="A57" s="101"/>
      <c r="B57" s="53"/>
      <c r="C57" s="53"/>
      <c r="D57" s="95"/>
      <c r="E57" s="52"/>
      <c r="F57" s="121"/>
      <c r="G57" s="57"/>
      <c r="H57" s="58"/>
      <c r="I57" s="130"/>
      <c r="J57" s="86"/>
      <c r="K57" s="134"/>
      <c r="L57" s="68"/>
      <c r="M57" s="72"/>
      <c r="N57" s="88"/>
      <c r="O57" s="45"/>
      <c r="P57" s="45"/>
      <c r="Q57" s="46"/>
      <c r="R57" s="47"/>
      <c r="S57" s="48"/>
      <c r="T57" s="48"/>
      <c r="U57" s="49"/>
      <c r="V57" s="50"/>
      <c r="W57" s="51"/>
      <c r="X57" s="119"/>
    </row>
    <row r="58" spans="1:24" s="25" customFormat="1" ht="39.950000000000003" customHeight="1" thickBot="1">
      <c r="A58" s="101"/>
      <c r="B58" s="53"/>
      <c r="C58" s="53"/>
      <c r="D58" s="95"/>
      <c r="E58" s="52"/>
      <c r="F58" s="121"/>
      <c r="G58" s="57"/>
      <c r="H58" s="58"/>
      <c r="I58" s="130"/>
      <c r="J58" s="86"/>
      <c r="K58" s="134"/>
      <c r="L58" s="68"/>
      <c r="M58" s="72"/>
      <c r="N58" s="88"/>
      <c r="O58" s="45"/>
      <c r="P58" s="45"/>
      <c r="Q58" s="46"/>
      <c r="R58" s="47"/>
      <c r="S58" s="48"/>
      <c r="T58" s="48"/>
      <c r="U58" s="49"/>
      <c r="V58" s="50"/>
      <c r="W58" s="51"/>
      <c r="X58" s="119"/>
    </row>
    <row r="59" spans="1:24" s="33" customFormat="1" ht="39.950000000000003" customHeight="1" thickBot="1">
      <c r="A59" s="99"/>
      <c r="B59" s="84"/>
      <c r="C59" s="84"/>
      <c r="D59" s="61"/>
      <c r="E59" s="125"/>
      <c r="F59" s="64"/>
      <c r="G59" s="62"/>
      <c r="H59" s="63"/>
      <c r="I59" s="131"/>
      <c r="J59" s="85"/>
      <c r="K59" s="102"/>
      <c r="L59" s="69"/>
      <c r="M59" s="70">
        <v>1</v>
      </c>
      <c r="N59" s="34">
        <f>SUBTOTAL(2,O59:O95)</f>
        <v>12</v>
      </c>
      <c r="O59" s="35"/>
      <c r="P59" s="36" t="e">
        <f>SUM(Q60:Q95)</f>
        <v>#REF!</v>
      </c>
      <c r="Q59" s="37"/>
      <c r="R59" s="38"/>
      <c r="S59" s="39"/>
      <c r="T59" s="40"/>
      <c r="U59" s="41"/>
      <c r="V59" s="42" t="e">
        <f>#REF!-N59</f>
        <v>#REF!</v>
      </c>
      <c r="W59" s="32" t="e">
        <f>#REF!-P59</f>
        <v>#REF!</v>
      </c>
      <c r="X59" s="43"/>
    </row>
    <row r="60" spans="1:24" s="25" customFormat="1" ht="39.950000000000003" customHeight="1" thickBot="1">
      <c r="A60" s="101"/>
      <c r="B60" s="53"/>
      <c r="C60" s="53"/>
      <c r="D60" s="95"/>
      <c r="E60" s="52"/>
      <c r="F60" s="56"/>
      <c r="G60" s="57"/>
      <c r="H60" s="58"/>
      <c r="I60" s="168"/>
      <c r="J60" s="166"/>
      <c r="K60" s="103"/>
      <c r="L60" s="68"/>
      <c r="M60" s="72"/>
      <c r="N60" s="94"/>
      <c r="O60" s="59">
        <f>G60</f>
        <v>0</v>
      </c>
      <c r="P60" s="59"/>
      <c r="Q60" s="60" t="e">
        <f>#REF!</f>
        <v>#REF!</v>
      </c>
      <c r="R60" s="47"/>
      <c r="S60" s="48"/>
      <c r="T60" s="48"/>
      <c r="U60" s="49"/>
      <c r="V60" s="50" t="e">
        <f>#REF!-O60</f>
        <v>#REF!</v>
      </c>
      <c r="W60" s="51" t="e">
        <f>#REF!-Q60</f>
        <v>#REF!</v>
      </c>
      <c r="X60" s="119" t="s">
        <v>96</v>
      </c>
    </row>
    <row r="61" spans="1:24" s="25" customFormat="1" ht="39.950000000000003" customHeight="1" thickBot="1">
      <c r="A61" s="101"/>
      <c r="B61" s="53"/>
      <c r="C61" s="53"/>
      <c r="D61" s="95"/>
      <c r="E61" s="52"/>
      <c r="F61" s="56"/>
      <c r="G61" s="57"/>
      <c r="H61" s="58"/>
      <c r="I61" s="168"/>
      <c r="J61" s="166"/>
      <c r="K61" s="103"/>
      <c r="L61" s="68"/>
      <c r="M61" s="72"/>
      <c r="N61" s="88"/>
      <c r="O61" s="45"/>
      <c r="P61" s="45"/>
      <c r="Q61" s="46"/>
      <c r="R61" s="47"/>
      <c r="S61" s="48"/>
      <c r="T61" s="48"/>
      <c r="U61" s="49"/>
      <c r="V61" s="50"/>
      <c r="W61" s="51"/>
      <c r="X61" s="119"/>
    </row>
    <row r="62" spans="1:24" s="25" customFormat="1" ht="39.950000000000003" customHeight="1" thickBot="1">
      <c r="A62" s="101"/>
      <c r="B62" s="53"/>
      <c r="C62" s="53"/>
      <c r="D62" s="95"/>
      <c r="E62" s="52"/>
      <c r="F62" s="56"/>
      <c r="G62" s="57"/>
      <c r="H62" s="58"/>
      <c r="I62" s="168"/>
      <c r="J62" s="166"/>
      <c r="K62" s="103"/>
      <c r="L62" s="68"/>
      <c r="M62" s="72"/>
      <c r="N62" s="88"/>
      <c r="O62" s="45"/>
      <c r="P62" s="45"/>
      <c r="Q62" s="46"/>
      <c r="R62" s="47"/>
      <c r="S62" s="48"/>
      <c r="T62" s="48"/>
      <c r="U62" s="49"/>
      <c r="V62" s="50"/>
      <c r="W62" s="51"/>
      <c r="X62" s="119"/>
    </row>
    <row r="63" spans="1:24" s="25" customFormat="1" ht="39.950000000000003" customHeight="1" thickBot="1">
      <c r="A63" s="101"/>
      <c r="B63" s="53"/>
      <c r="C63" s="53"/>
      <c r="D63" s="95"/>
      <c r="E63" s="52"/>
      <c r="F63" s="56"/>
      <c r="G63" s="57"/>
      <c r="H63" s="58"/>
      <c r="I63" s="168"/>
      <c r="J63" s="166"/>
      <c r="K63" s="103"/>
      <c r="L63" s="68"/>
      <c r="M63" s="72"/>
      <c r="N63" s="88"/>
      <c r="O63" s="45"/>
      <c r="P63" s="45"/>
      <c r="Q63" s="46"/>
      <c r="R63" s="47"/>
      <c r="S63" s="48"/>
      <c r="T63" s="48"/>
      <c r="U63" s="49"/>
      <c r="V63" s="50"/>
      <c r="W63" s="51"/>
      <c r="X63" s="119"/>
    </row>
    <row r="64" spans="1:24" s="33" customFormat="1" ht="39.950000000000003" customHeight="1" thickBot="1">
      <c r="A64" s="99"/>
      <c r="B64" s="84"/>
      <c r="C64" s="84"/>
      <c r="D64" s="126"/>
      <c r="E64" s="117"/>
      <c r="F64" s="64"/>
      <c r="G64" s="62"/>
      <c r="H64" s="63"/>
      <c r="I64" s="131"/>
      <c r="J64" s="167"/>
      <c r="K64" s="102"/>
      <c r="L64" s="69"/>
      <c r="M64" s="70">
        <v>1</v>
      </c>
      <c r="N64" s="34">
        <f>SUBTOTAL(2,O64:O97)</f>
        <v>11</v>
      </c>
      <c r="O64" s="35"/>
      <c r="P64" s="36" t="e">
        <f>SUM(Q65:Q97)</f>
        <v>#REF!</v>
      </c>
      <c r="Q64" s="37"/>
      <c r="R64" s="38"/>
      <c r="S64" s="39"/>
      <c r="T64" s="40"/>
      <c r="U64" s="41"/>
      <c r="V64" s="42" t="e">
        <f>#REF!-N64</f>
        <v>#REF!</v>
      </c>
      <c r="W64" s="32" t="e">
        <f>#REF!-P64</f>
        <v>#REF!</v>
      </c>
      <c r="X64" s="43"/>
    </row>
    <row r="65" spans="1:24" s="25" customFormat="1" ht="39.950000000000003" customHeight="1" thickBot="1">
      <c r="A65" s="101"/>
      <c r="B65" s="53"/>
      <c r="C65" s="53"/>
      <c r="D65" s="95"/>
      <c r="E65" s="52"/>
      <c r="F65" s="121"/>
      <c r="G65" s="57"/>
      <c r="H65" s="58"/>
      <c r="I65" s="130"/>
      <c r="J65" s="86"/>
      <c r="K65" s="103"/>
      <c r="L65" s="68"/>
      <c r="M65" s="72"/>
      <c r="N65" s="88"/>
      <c r="O65" s="45"/>
      <c r="P65" s="45"/>
      <c r="Q65" s="46"/>
      <c r="R65" s="47"/>
      <c r="S65" s="48"/>
      <c r="T65" s="48"/>
      <c r="U65" s="49"/>
      <c r="V65" s="50"/>
      <c r="W65" s="51"/>
      <c r="X65" s="119" t="s">
        <v>97</v>
      </c>
    </row>
    <row r="66" spans="1:24" s="25" customFormat="1" ht="39.950000000000003" customHeight="1" thickBot="1">
      <c r="A66" s="101"/>
      <c r="B66" s="53"/>
      <c r="C66" s="53"/>
      <c r="D66" s="95"/>
      <c r="E66" s="52"/>
      <c r="F66" s="121"/>
      <c r="G66" s="57"/>
      <c r="H66" s="58"/>
      <c r="I66" s="130"/>
      <c r="J66" s="86"/>
      <c r="K66" s="103"/>
      <c r="L66" s="68"/>
      <c r="M66" s="72"/>
      <c r="N66" s="88"/>
      <c r="O66" s="45"/>
      <c r="P66" s="45"/>
      <c r="Q66" s="46"/>
      <c r="R66" s="47"/>
      <c r="S66" s="48"/>
      <c r="T66" s="48"/>
      <c r="U66" s="49"/>
      <c r="V66" s="50"/>
      <c r="W66" s="51"/>
      <c r="X66" s="119" t="s">
        <v>98</v>
      </c>
    </row>
    <row r="67" spans="1:24" s="33" customFormat="1" ht="39.950000000000003" customHeight="1" thickBot="1">
      <c r="A67" s="99"/>
      <c r="B67" s="84"/>
      <c r="C67" s="84"/>
      <c r="D67" s="127"/>
      <c r="E67" s="125"/>
      <c r="F67" s="64"/>
      <c r="G67" s="62"/>
      <c r="H67" s="63"/>
      <c r="I67" s="131"/>
      <c r="J67" s="85"/>
      <c r="K67" s="102"/>
      <c r="L67" s="69"/>
      <c r="M67" s="70">
        <v>1</v>
      </c>
      <c r="N67" s="34">
        <f>SUBTOTAL(2,O67:O99)</f>
        <v>11</v>
      </c>
      <c r="O67" s="35"/>
      <c r="P67" s="36" t="e">
        <f>SUM(Q68:Q99)</f>
        <v>#REF!</v>
      </c>
      <c r="Q67" s="37"/>
      <c r="R67" s="38"/>
      <c r="S67" s="39"/>
      <c r="T67" s="40"/>
      <c r="U67" s="41"/>
      <c r="V67" s="42" t="e">
        <f>#REF!-N67</f>
        <v>#REF!</v>
      </c>
      <c r="W67" s="32" t="e">
        <f>#REF!-P67</f>
        <v>#REF!</v>
      </c>
      <c r="X67" s="43"/>
    </row>
    <row r="68" spans="1:24" s="25" customFormat="1" ht="39.950000000000003" customHeight="1" thickBot="1">
      <c r="A68" s="101"/>
      <c r="B68" s="53"/>
      <c r="C68" s="53"/>
      <c r="D68" s="95"/>
      <c r="E68" s="52"/>
      <c r="F68" s="121"/>
      <c r="G68" s="57"/>
      <c r="H68" s="58"/>
      <c r="I68" s="130"/>
      <c r="J68" s="86"/>
      <c r="K68" s="103"/>
      <c r="L68" s="68"/>
      <c r="M68" s="72"/>
      <c r="N68" s="94"/>
      <c r="O68" s="59">
        <f>G68</f>
        <v>0</v>
      </c>
      <c r="P68" s="59"/>
      <c r="Q68" s="60" t="e">
        <f>#REF!</f>
        <v>#REF!</v>
      </c>
      <c r="R68" s="47"/>
      <c r="S68" s="48"/>
      <c r="T68" s="48"/>
      <c r="U68" s="49"/>
      <c r="V68" s="50" t="e">
        <f>#REF!-O68</f>
        <v>#REF!</v>
      </c>
      <c r="W68" s="51" t="e">
        <f>#REF!-Q68</f>
        <v>#REF!</v>
      </c>
      <c r="X68" s="119" t="s">
        <v>99</v>
      </c>
    </row>
    <row r="69" spans="1:24" s="25" customFormat="1" ht="39.950000000000003" customHeight="1" thickBot="1">
      <c r="A69" s="101"/>
      <c r="B69" s="53"/>
      <c r="C69" s="53"/>
      <c r="D69" s="95"/>
      <c r="E69" s="52"/>
      <c r="F69" s="121"/>
      <c r="G69" s="57"/>
      <c r="H69" s="58"/>
      <c r="I69" s="130"/>
      <c r="J69" s="86"/>
      <c r="K69" s="103"/>
      <c r="L69" s="68"/>
      <c r="M69" s="72"/>
      <c r="N69" s="88"/>
      <c r="O69" s="45"/>
      <c r="P69" s="45"/>
      <c r="Q69" s="46"/>
      <c r="R69" s="47"/>
      <c r="S69" s="48"/>
      <c r="T69" s="48"/>
      <c r="U69" s="49"/>
      <c r="V69" s="50"/>
      <c r="W69" s="51"/>
      <c r="X69" s="119" t="s">
        <v>99</v>
      </c>
    </row>
    <row r="70" spans="1:24" s="25" customFormat="1" ht="39.950000000000003" customHeight="1" thickBot="1">
      <c r="A70" s="101"/>
      <c r="B70" s="53"/>
      <c r="C70" s="53"/>
      <c r="D70" s="95"/>
      <c r="E70" s="52"/>
      <c r="F70" s="121"/>
      <c r="G70" s="57"/>
      <c r="H70" s="58"/>
      <c r="I70" s="130"/>
      <c r="J70" s="86"/>
      <c r="K70" s="103"/>
      <c r="L70" s="68"/>
      <c r="M70" s="72"/>
      <c r="N70" s="88"/>
      <c r="O70" s="45"/>
      <c r="P70" s="45"/>
      <c r="Q70" s="46"/>
      <c r="R70" s="47"/>
      <c r="S70" s="48"/>
      <c r="T70" s="48"/>
      <c r="U70" s="49"/>
      <c r="V70" s="50"/>
      <c r="W70" s="51"/>
      <c r="X70" s="119" t="s">
        <v>99</v>
      </c>
    </row>
    <row r="71" spans="1:24" s="33" customFormat="1" ht="39.950000000000003" customHeight="1" thickBot="1">
      <c r="A71" s="99"/>
      <c r="B71" s="84"/>
      <c r="C71" s="84"/>
      <c r="D71" s="61"/>
      <c r="E71" s="117"/>
      <c r="F71" s="64"/>
      <c r="G71" s="62"/>
      <c r="H71" s="63"/>
      <c r="I71" s="131"/>
      <c r="J71" s="85"/>
      <c r="K71" s="102"/>
      <c r="L71" s="69"/>
      <c r="M71" s="70">
        <v>1</v>
      </c>
      <c r="N71" s="34">
        <f>SUBTOTAL(2,O71:O101)</f>
        <v>10</v>
      </c>
      <c r="O71" s="35"/>
      <c r="P71" s="36" t="e">
        <f>SUM(Q72:Q101)</f>
        <v>#REF!</v>
      </c>
      <c r="Q71" s="37"/>
      <c r="R71" s="38"/>
      <c r="S71" s="39"/>
      <c r="T71" s="40"/>
      <c r="U71" s="41"/>
      <c r="V71" s="42" t="e">
        <f>#REF!-N71</f>
        <v>#REF!</v>
      </c>
      <c r="W71" s="32" t="e">
        <f>#REF!-P71</f>
        <v>#REF!</v>
      </c>
      <c r="X71" s="43"/>
    </row>
    <row r="72" spans="1:24" s="25" customFormat="1" ht="39.950000000000003" customHeight="1" thickBot="1">
      <c r="A72" s="101"/>
      <c r="B72" s="53"/>
      <c r="C72" s="53"/>
      <c r="D72" s="95"/>
      <c r="E72" s="52"/>
      <c r="F72" s="121"/>
      <c r="G72" s="57"/>
      <c r="H72" s="58"/>
      <c r="I72" s="168"/>
      <c r="J72" s="166"/>
      <c r="K72" s="103"/>
      <c r="L72" s="68"/>
      <c r="M72" s="72"/>
      <c r="N72" s="94"/>
      <c r="O72" s="59">
        <f>G72</f>
        <v>0</v>
      </c>
      <c r="P72" s="59"/>
      <c r="Q72" s="60" t="e">
        <f>#REF!</f>
        <v>#REF!</v>
      </c>
      <c r="R72" s="47"/>
      <c r="S72" s="48"/>
      <c r="T72" s="48"/>
      <c r="U72" s="49"/>
      <c r="V72" s="50" t="e">
        <f>#REF!-O72</f>
        <v>#REF!</v>
      </c>
      <c r="W72" s="51" t="e">
        <f>#REF!-Q72</f>
        <v>#REF!</v>
      </c>
      <c r="X72" s="119" t="s">
        <v>101</v>
      </c>
    </row>
    <row r="73" spans="1:24" s="33" customFormat="1" ht="39.950000000000003" customHeight="1" thickBot="1">
      <c r="A73" s="99"/>
      <c r="B73" s="84"/>
      <c r="C73" s="84"/>
      <c r="D73" s="126"/>
      <c r="E73" s="117"/>
      <c r="F73" s="64"/>
      <c r="G73" s="62"/>
      <c r="H73" s="63"/>
      <c r="I73" s="131"/>
      <c r="J73" s="85"/>
      <c r="K73" s="102"/>
      <c r="L73" s="69"/>
      <c r="M73" s="70">
        <v>1</v>
      </c>
      <c r="N73" s="34">
        <v>5</v>
      </c>
      <c r="O73" s="35"/>
      <c r="P73" s="36" t="e">
        <v>#REF!</v>
      </c>
      <c r="Q73" s="37"/>
      <c r="R73" s="38"/>
      <c r="S73" s="39"/>
      <c r="T73" s="40"/>
      <c r="U73" s="41"/>
      <c r="V73" s="42" t="e">
        <v>#REF!</v>
      </c>
      <c r="W73" s="32" t="e">
        <v>#REF!</v>
      </c>
      <c r="X73" s="43"/>
    </row>
    <row r="74" spans="1:24" s="25" customFormat="1" ht="39.950000000000003" customHeight="1" thickBot="1">
      <c r="A74" s="101"/>
      <c r="B74" s="53"/>
      <c r="C74" s="53"/>
      <c r="D74" s="95"/>
      <c r="E74" s="52"/>
      <c r="F74" s="121"/>
      <c r="G74" s="57"/>
      <c r="H74" s="58"/>
      <c r="I74" s="130"/>
      <c r="J74" s="86"/>
      <c r="K74" s="103"/>
      <c r="L74" s="68"/>
      <c r="M74" s="72"/>
      <c r="N74" s="94"/>
      <c r="O74" s="59">
        <v>1</v>
      </c>
      <c r="P74" s="59"/>
      <c r="Q74" s="60" t="e">
        <v>#REF!</v>
      </c>
      <c r="R74" s="47"/>
      <c r="S74" s="48"/>
      <c r="T74" s="48"/>
      <c r="U74" s="49"/>
      <c r="V74" s="50" t="e">
        <v>#REF!</v>
      </c>
      <c r="W74" s="51" t="e">
        <v>#REF!</v>
      </c>
      <c r="X74" s="119" t="s">
        <v>100</v>
      </c>
    </row>
    <row r="75" spans="1:24" s="33" customFormat="1" ht="39.950000000000003" customHeight="1" thickBot="1">
      <c r="A75" s="99"/>
      <c r="B75" s="84"/>
      <c r="C75" s="84"/>
      <c r="D75" s="164"/>
      <c r="E75" s="125"/>
      <c r="F75" s="64"/>
      <c r="G75" s="62"/>
      <c r="H75" s="63"/>
      <c r="I75" s="131"/>
      <c r="J75" s="85"/>
      <c r="K75" s="102"/>
      <c r="L75" s="69"/>
      <c r="M75" s="70">
        <v>1</v>
      </c>
      <c r="N75" s="34">
        <f>SUBTOTAL(2,O75:O105)</f>
        <v>8</v>
      </c>
      <c r="O75" s="35"/>
      <c r="P75" s="36" t="e">
        <f>SUM(Q76:Q105)</f>
        <v>#REF!</v>
      </c>
      <c r="Q75" s="37"/>
      <c r="R75" s="38"/>
      <c r="S75" s="39"/>
      <c r="T75" s="40"/>
      <c r="U75" s="41"/>
      <c r="V75" s="42" t="e">
        <f>#REF!-N75</f>
        <v>#REF!</v>
      </c>
      <c r="W75" s="32" t="e">
        <f>#REF!-P75</f>
        <v>#REF!</v>
      </c>
      <c r="X75" s="43"/>
    </row>
    <row r="76" spans="1:24" s="25" customFormat="1" ht="39.950000000000003" customHeight="1" thickBot="1">
      <c r="A76" s="101"/>
      <c r="B76" s="53"/>
      <c r="C76" s="53"/>
      <c r="D76" s="95"/>
      <c r="E76" s="52"/>
      <c r="F76" s="121"/>
      <c r="G76" s="57"/>
      <c r="H76" s="58"/>
      <c r="I76" s="168"/>
      <c r="J76" s="166"/>
      <c r="K76" s="103"/>
      <c r="L76" s="68"/>
      <c r="M76" s="72"/>
      <c r="N76" s="94"/>
      <c r="O76" s="59">
        <f>G76</f>
        <v>0</v>
      </c>
      <c r="P76" s="59"/>
      <c r="Q76" s="60" t="e">
        <f>#REF!</f>
        <v>#REF!</v>
      </c>
      <c r="R76" s="47"/>
      <c r="S76" s="48"/>
      <c r="T76" s="48"/>
      <c r="U76" s="49"/>
      <c r="V76" s="50" t="e">
        <f>#REF!-O76</f>
        <v>#REF!</v>
      </c>
      <c r="W76" s="51" t="e">
        <f>#REF!-Q76</f>
        <v>#REF!</v>
      </c>
      <c r="X76" s="119" t="s">
        <v>102</v>
      </c>
    </row>
    <row r="77" spans="1:24" s="25" customFormat="1" ht="39.950000000000003" customHeight="1" thickBot="1">
      <c r="A77" s="101"/>
      <c r="B77" s="53"/>
      <c r="C77" s="53"/>
      <c r="D77" s="95"/>
      <c r="E77" s="52"/>
      <c r="F77" s="121"/>
      <c r="G77" s="57"/>
      <c r="H77" s="58"/>
      <c r="I77" s="168"/>
      <c r="J77" s="166"/>
      <c r="K77" s="103"/>
      <c r="L77" s="68"/>
      <c r="M77" s="72"/>
      <c r="N77" s="88"/>
      <c r="O77" s="45"/>
      <c r="P77" s="45"/>
      <c r="Q77" s="46"/>
      <c r="R77" s="47"/>
      <c r="S77" s="48"/>
      <c r="T77" s="48"/>
      <c r="U77" s="49"/>
      <c r="V77" s="50"/>
      <c r="W77" s="51"/>
      <c r="X77" s="119"/>
    </row>
    <row r="78" spans="1:24" s="25" customFormat="1" ht="39.950000000000003" customHeight="1" thickBot="1">
      <c r="A78" s="101"/>
      <c r="B78" s="53"/>
      <c r="C78" s="53"/>
      <c r="D78" s="95"/>
      <c r="E78" s="52"/>
      <c r="F78" s="121"/>
      <c r="G78" s="57"/>
      <c r="H78" s="58"/>
      <c r="I78" s="130"/>
      <c r="J78" s="86"/>
      <c r="K78" s="103"/>
      <c r="L78" s="68"/>
      <c r="M78" s="72"/>
      <c r="N78" s="88"/>
      <c r="O78" s="45"/>
      <c r="P78" s="45"/>
      <c r="Q78" s="46"/>
      <c r="R78" s="47"/>
      <c r="S78" s="48"/>
      <c r="T78" s="48"/>
      <c r="U78" s="49"/>
      <c r="V78" s="50"/>
      <c r="W78" s="51"/>
      <c r="X78" s="119"/>
    </row>
    <row r="79" spans="1:24" s="33" customFormat="1" ht="39.950000000000003" customHeight="1" thickBot="1">
      <c r="A79" s="99"/>
      <c r="B79" s="84"/>
      <c r="C79" s="84"/>
      <c r="D79" s="126"/>
      <c r="E79" s="117"/>
      <c r="F79" s="64"/>
      <c r="G79" s="62"/>
      <c r="H79" s="63"/>
      <c r="I79" s="131"/>
      <c r="J79" s="85"/>
      <c r="K79" s="102"/>
      <c r="L79" s="69"/>
      <c r="M79" s="70"/>
      <c r="N79" s="34"/>
      <c r="O79" s="35"/>
      <c r="P79" s="36"/>
      <c r="Q79" s="37"/>
      <c r="R79" s="38"/>
      <c r="S79" s="39"/>
      <c r="T79" s="40"/>
      <c r="U79" s="41"/>
      <c r="V79" s="42"/>
      <c r="W79" s="32"/>
      <c r="X79" s="43"/>
    </row>
    <row r="80" spans="1:24" s="25" customFormat="1" ht="39.950000000000003" customHeight="1" thickBot="1">
      <c r="A80" s="101"/>
      <c r="B80" s="53"/>
      <c r="C80" s="53"/>
      <c r="D80" s="95"/>
      <c r="E80" s="52"/>
      <c r="F80" s="121"/>
      <c r="G80" s="57"/>
      <c r="H80" s="58"/>
      <c r="I80" s="168"/>
      <c r="J80" s="166"/>
      <c r="K80" s="103"/>
      <c r="L80" s="68"/>
      <c r="M80" s="72"/>
      <c r="N80" s="94"/>
      <c r="O80" s="59"/>
      <c r="P80" s="59"/>
      <c r="Q80" s="60"/>
      <c r="R80" s="47"/>
      <c r="S80" s="48"/>
      <c r="T80" s="48"/>
      <c r="U80" s="49"/>
      <c r="V80" s="50"/>
      <c r="W80" s="51"/>
      <c r="X80" s="119" t="s">
        <v>103</v>
      </c>
    </row>
    <row r="81" spans="1:24" s="25" customFormat="1" ht="39.950000000000003" customHeight="1" thickBot="1">
      <c r="A81" s="101"/>
      <c r="B81" s="53"/>
      <c r="C81" s="53"/>
      <c r="D81" s="95"/>
      <c r="E81" s="52"/>
      <c r="F81" s="121"/>
      <c r="G81" s="57"/>
      <c r="H81" s="58"/>
      <c r="I81" s="168"/>
      <c r="J81" s="166"/>
      <c r="K81" s="103"/>
      <c r="L81" s="68"/>
      <c r="M81" s="72"/>
      <c r="N81" s="88"/>
      <c r="O81" s="45"/>
      <c r="P81" s="45"/>
      <c r="Q81" s="46"/>
      <c r="R81" s="47"/>
      <c r="S81" s="48"/>
      <c r="T81" s="48"/>
      <c r="U81" s="49"/>
      <c r="V81" s="50"/>
      <c r="W81" s="51"/>
      <c r="X81" s="119"/>
    </row>
    <row r="82" spans="1:24" s="33" customFormat="1" ht="39.950000000000003" customHeight="1" thickBot="1">
      <c r="A82" s="99"/>
      <c r="B82" s="84"/>
      <c r="C82" s="84"/>
      <c r="D82" s="127"/>
      <c r="E82" s="125"/>
      <c r="F82" s="64"/>
      <c r="G82" s="62"/>
      <c r="H82" s="63"/>
      <c r="I82" s="131"/>
      <c r="J82" s="85"/>
      <c r="K82" s="102"/>
      <c r="L82" s="69"/>
      <c r="M82" s="70">
        <v>1</v>
      </c>
      <c r="N82" s="34">
        <f>SUBTOTAL(2,O82:O107)</f>
        <v>7</v>
      </c>
      <c r="O82" s="35"/>
      <c r="P82" s="36" t="e">
        <f>SUM(Q83:Q107)</f>
        <v>#REF!</v>
      </c>
      <c r="Q82" s="37"/>
      <c r="R82" s="38"/>
      <c r="S82" s="39"/>
      <c r="T82" s="40"/>
      <c r="U82" s="41"/>
      <c r="V82" s="42" t="e">
        <f>#REF!-N82</f>
        <v>#REF!</v>
      </c>
      <c r="W82" s="32" t="e">
        <f>#REF!-P82</f>
        <v>#REF!</v>
      </c>
      <c r="X82" s="43"/>
    </row>
    <row r="83" spans="1:24" s="25" customFormat="1" ht="39.950000000000003" customHeight="1" thickBot="1">
      <c r="A83" s="101"/>
      <c r="B83" s="53"/>
      <c r="C83" s="53"/>
      <c r="D83" s="95"/>
      <c r="E83" s="52"/>
      <c r="F83" s="121"/>
      <c r="G83" s="57"/>
      <c r="H83" s="58"/>
      <c r="I83" s="168"/>
      <c r="J83" s="166"/>
      <c r="K83" s="134"/>
      <c r="L83" s="68"/>
      <c r="M83" s="72"/>
      <c r="N83" s="94"/>
      <c r="O83" s="59">
        <f>G83</f>
        <v>0</v>
      </c>
      <c r="P83" s="59"/>
      <c r="Q83" s="60" t="e">
        <f>#REF!</f>
        <v>#REF!</v>
      </c>
      <c r="R83" s="47"/>
      <c r="S83" s="48"/>
      <c r="T83" s="48"/>
      <c r="U83" s="49"/>
      <c r="V83" s="50" t="e">
        <f>#REF!-O83</f>
        <v>#REF!</v>
      </c>
      <c r="W83" s="51" t="e">
        <f>#REF!-Q83</f>
        <v>#REF!</v>
      </c>
      <c r="X83" s="119" t="s">
        <v>108</v>
      </c>
    </row>
    <row r="84" spans="1:24" s="33" customFormat="1" ht="39.950000000000003" customHeight="1" thickBot="1">
      <c r="A84" s="99"/>
      <c r="B84" s="84"/>
      <c r="C84" s="84"/>
      <c r="D84" s="126"/>
      <c r="E84" s="117"/>
      <c r="F84" s="64"/>
      <c r="G84" s="62"/>
      <c r="H84" s="63"/>
      <c r="I84" s="131"/>
      <c r="J84" s="85"/>
      <c r="K84" s="102"/>
      <c r="L84" s="69"/>
      <c r="M84" s="70">
        <v>1</v>
      </c>
      <c r="N84" s="34">
        <f>SUBTOTAL(2,O84:O109)</f>
        <v>6</v>
      </c>
      <c r="O84" s="35"/>
      <c r="P84" s="36" t="e">
        <f>SUM(Q85:Q109)</f>
        <v>#REF!</v>
      </c>
      <c r="Q84" s="37"/>
      <c r="R84" s="38"/>
      <c r="S84" s="39"/>
      <c r="T84" s="40"/>
      <c r="U84" s="41"/>
      <c r="V84" s="42" t="e">
        <f>#REF!-N84</f>
        <v>#REF!</v>
      </c>
      <c r="W84" s="32" t="e">
        <f>#REF!-P84</f>
        <v>#REF!</v>
      </c>
      <c r="X84" s="43"/>
    </row>
    <row r="85" spans="1:24" s="25" customFormat="1" ht="39.950000000000003" customHeight="1" thickBot="1">
      <c r="A85" s="101"/>
      <c r="B85" s="53"/>
      <c r="C85" s="53"/>
      <c r="D85" s="95"/>
      <c r="E85" s="52"/>
      <c r="F85" s="56"/>
      <c r="G85" s="57"/>
      <c r="H85" s="58"/>
      <c r="I85" s="168"/>
      <c r="J85" s="166"/>
      <c r="K85" s="103"/>
      <c r="L85" s="68"/>
      <c r="M85" s="72"/>
      <c r="N85" s="94"/>
      <c r="O85" s="59">
        <f>G85</f>
        <v>0</v>
      </c>
      <c r="P85" s="59"/>
      <c r="Q85" s="60" t="e">
        <f>#REF!</f>
        <v>#REF!</v>
      </c>
      <c r="R85" s="47"/>
      <c r="S85" s="48"/>
      <c r="T85" s="48"/>
      <c r="U85" s="49"/>
      <c r="V85" s="50" t="e">
        <f>#REF!-O85</f>
        <v>#REF!</v>
      </c>
      <c r="W85" s="51" t="e">
        <f>#REF!-Q85</f>
        <v>#REF!</v>
      </c>
      <c r="X85" s="119" t="s">
        <v>107</v>
      </c>
    </row>
    <row r="86" spans="1:24" s="33" customFormat="1" ht="39.950000000000003" customHeight="1" thickBot="1">
      <c r="A86" s="99"/>
      <c r="B86" s="84"/>
      <c r="C86" s="84"/>
      <c r="D86" s="126"/>
      <c r="E86" s="125"/>
      <c r="F86" s="64"/>
      <c r="G86" s="62"/>
      <c r="H86" s="63"/>
      <c r="I86" s="131"/>
      <c r="J86" s="85"/>
      <c r="K86" s="102"/>
      <c r="L86" s="69"/>
      <c r="M86" s="70">
        <v>1</v>
      </c>
      <c r="N86" s="34">
        <f>SUBTOTAL(2,O86:O111)</f>
        <v>5</v>
      </c>
      <c r="O86" s="35"/>
      <c r="P86" s="36" t="e">
        <f>SUM(Q87:Q111)</f>
        <v>#REF!</v>
      </c>
      <c r="Q86" s="37"/>
      <c r="R86" s="38"/>
      <c r="S86" s="39"/>
      <c r="T86" s="40"/>
      <c r="U86" s="41"/>
      <c r="V86" s="42" t="e">
        <f>#REF!-N86</f>
        <v>#REF!</v>
      </c>
      <c r="W86" s="32" t="e">
        <f>#REF!-P86</f>
        <v>#REF!</v>
      </c>
      <c r="X86" s="43"/>
    </row>
    <row r="87" spans="1:24" s="25" customFormat="1" ht="39.950000000000003" customHeight="1" thickBot="1">
      <c r="A87" s="101"/>
      <c r="B87" s="53"/>
      <c r="C87" s="53"/>
      <c r="D87" s="95"/>
      <c r="E87" s="56"/>
      <c r="F87" s="56"/>
      <c r="G87" s="57"/>
      <c r="H87" s="58"/>
      <c r="I87" s="130"/>
      <c r="J87" s="86"/>
      <c r="K87" s="103"/>
      <c r="L87" s="68"/>
      <c r="M87" s="72"/>
      <c r="N87" s="94"/>
      <c r="O87" s="59">
        <f>G87</f>
        <v>0</v>
      </c>
      <c r="P87" s="59"/>
      <c r="Q87" s="60" t="e">
        <f>#REF!</f>
        <v>#REF!</v>
      </c>
      <c r="R87" s="47"/>
      <c r="S87" s="48"/>
      <c r="T87" s="48"/>
      <c r="U87" s="49"/>
      <c r="V87" s="50" t="e">
        <f>#REF!-O87</f>
        <v>#REF!</v>
      </c>
      <c r="W87" s="51" t="e">
        <f>#REF!-Q87</f>
        <v>#REF!</v>
      </c>
      <c r="X87" s="119" t="s">
        <v>104</v>
      </c>
    </row>
    <row r="88" spans="1:24" s="33" customFormat="1" ht="39.950000000000003" customHeight="1" thickBot="1">
      <c r="A88" s="99"/>
      <c r="B88" s="84"/>
      <c r="C88" s="84"/>
      <c r="D88" s="61"/>
      <c r="E88" s="117"/>
      <c r="F88" s="64"/>
      <c r="G88" s="62"/>
      <c r="H88" s="63"/>
      <c r="I88" s="131"/>
      <c r="J88" s="85"/>
      <c r="K88" s="102"/>
      <c r="L88" s="69"/>
      <c r="M88" s="70">
        <v>1</v>
      </c>
      <c r="N88" s="34">
        <f>SUBTOTAL(2,O88:O111)</f>
        <v>4</v>
      </c>
      <c r="O88" s="35"/>
      <c r="P88" s="36" t="e">
        <f>SUM(Q89:Q111)</f>
        <v>#REF!</v>
      </c>
      <c r="Q88" s="37"/>
      <c r="R88" s="38"/>
      <c r="S88" s="39"/>
      <c r="T88" s="40"/>
      <c r="U88" s="41"/>
      <c r="V88" s="42" t="e">
        <f>#REF!-N88</f>
        <v>#REF!</v>
      </c>
      <c r="W88" s="32" t="e">
        <f>#REF!-P88</f>
        <v>#REF!</v>
      </c>
      <c r="X88" s="43"/>
    </row>
    <row r="89" spans="1:24" s="25" customFormat="1" ht="39.950000000000003" customHeight="1" thickBot="1">
      <c r="A89" s="101"/>
      <c r="B89" s="53"/>
      <c r="C89" s="53"/>
      <c r="D89" s="95"/>
      <c r="E89" s="52"/>
      <c r="F89" s="56"/>
      <c r="G89" s="57"/>
      <c r="H89" s="58"/>
      <c r="I89" s="130"/>
      <c r="J89" s="86"/>
      <c r="K89" s="103"/>
      <c r="L89" s="68"/>
      <c r="M89" s="72"/>
      <c r="N89" s="94"/>
      <c r="O89" s="59">
        <f>G89</f>
        <v>0</v>
      </c>
      <c r="P89" s="59"/>
      <c r="Q89" s="60" t="e">
        <f>#REF!</f>
        <v>#REF!</v>
      </c>
      <c r="R89" s="47"/>
      <c r="S89" s="48"/>
      <c r="T89" s="48"/>
      <c r="U89" s="49"/>
      <c r="V89" s="50" t="e">
        <f>#REF!-O89</f>
        <v>#REF!</v>
      </c>
      <c r="W89" s="51" t="e">
        <f>#REF!-Q89</f>
        <v>#REF!</v>
      </c>
      <c r="X89" s="119" t="s">
        <v>112</v>
      </c>
    </row>
    <row r="90" spans="1:24" s="33" customFormat="1" ht="39.950000000000003" customHeight="1" thickBot="1">
      <c r="A90" s="99"/>
      <c r="B90" s="84"/>
      <c r="C90" s="84"/>
      <c r="D90" s="126"/>
      <c r="E90" s="117"/>
      <c r="F90" s="64"/>
      <c r="G90" s="62"/>
      <c r="H90" s="63"/>
      <c r="I90" s="131"/>
      <c r="J90" s="85"/>
      <c r="K90" s="102"/>
      <c r="L90" s="69"/>
      <c r="M90" s="70">
        <v>1</v>
      </c>
      <c r="N90" s="34">
        <f>SUBTOTAL(2,O90:O113)</f>
        <v>3</v>
      </c>
      <c r="O90" s="35"/>
      <c r="P90" s="36" t="e">
        <f>SUM(Q91:Q113)</f>
        <v>#REF!</v>
      </c>
      <c r="Q90" s="37"/>
      <c r="R90" s="38"/>
      <c r="S90" s="39"/>
      <c r="T90" s="40"/>
      <c r="U90" s="41"/>
      <c r="V90" s="42" t="e">
        <f>#REF!-N90</f>
        <v>#REF!</v>
      </c>
      <c r="W90" s="32" t="e">
        <f>#REF!-P90</f>
        <v>#REF!</v>
      </c>
      <c r="X90" s="43"/>
    </row>
    <row r="91" spans="1:24" s="25" customFormat="1" ht="39.950000000000003" customHeight="1" thickBot="1">
      <c r="A91" s="101"/>
      <c r="B91" s="53"/>
      <c r="C91" s="53"/>
      <c r="D91" s="95"/>
      <c r="E91" s="52"/>
      <c r="F91" s="56"/>
      <c r="G91" s="57"/>
      <c r="H91" s="58"/>
      <c r="I91" s="130"/>
      <c r="J91" s="86"/>
      <c r="K91" s="103"/>
      <c r="L91" s="68"/>
      <c r="M91" s="72"/>
      <c r="N91" s="94"/>
      <c r="O91" s="59">
        <f>G91</f>
        <v>0</v>
      </c>
      <c r="P91" s="59"/>
      <c r="Q91" s="60" t="e">
        <f>#REF!</f>
        <v>#REF!</v>
      </c>
      <c r="R91" s="47"/>
      <c r="S91" s="48"/>
      <c r="T91" s="48"/>
      <c r="U91" s="49"/>
      <c r="V91" s="50" t="e">
        <f>#REF!-O91</f>
        <v>#REF!</v>
      </c>
      <c r="W91" s="51" t="e">
        <f>#REF!-Q91</f>
        <v>#REF!</v>
      </c>
      <c r="X91" s="119" t="s">
        <v>105</v>
      </c>
    </row>
    <row r="92" spans="1:24" s="33" customFormat="1" ht="39.950000000000003" customHeight="1" thickBot="1">
      <c r="A92" s="99"/>
      <c r="B92" s="84"/>
      <c r="C92" s="84"/>
      <c r="D92" s="126"/>
      <c r="E92" s="117"/>
      <c r="F92" s="64"/>
      <c r="G92" s="62"/>
      <c r="H92" s="63"/>
      <c r="I92" s="131"/>
      <c r="J92" s="85"/>
      <c r="K92" s="102"/>
      <c r="L92" s="69"/>
      <c r="M92" s="70">
        <v>1</v>
      </c>
      <c r="N92" s="34">
        <f>SUBTOTAL(2,O92:O115)</f>
        <v>2</v>
      </c>
      <c r="O92" s="35"/>
      <c r="P92" s="36" t="e">
        <f>SUM(Q93:Q115)</f>
        <v>#REF!</v>
      </c>
      <c r="Q92" s="37"/>
      <c r="R92" s="38"/>
      <c r="S92" s="39"/>
      <c r="T92" s="40"/>
      <c r="U92" s="41"/>
      <c r="V92" s="42" t="e">
        <f>#REF!-N92</f>
        <v>#REF!</v>
      </c>
      <c r="W92" s="32" t="e">
        <f>#REF!-P92</f>
        <v>#REF!</v>
      </c>
      <c r="X92" s="43"/>
    </row>
    <row r="93" spans="1:24" s="25" customFormat="1" ht="39.950000000000003" customHeight="1">
      <c r="A93" s="101"/>
      <c r="B93" s="53"/>
      <c r="C93" s="53"/>
      <c r="D93" s="95"/>
      <c r="E93" s="52"/>
      <c r="F93" s="56"/>
      <c r="G93" s="57"/>
      <c r="H93" s="58"/>
      <c r="I93" s="130"/>
      <c r="J93" s="86"/>
      <c r="K93" s="103"/>
      <c r="L93" s="68"/>
      <c r="M93" s="72"/>
      <c r="N93" s="94"/>
      <c r="O93" s="59">
        <f>G93</f>
        <v>0</v>
      </c>
      <c r="P93" s="59"/>
      <c r="Q93" s="60" t="e">
        <f>#REF!</f>
        <v>#REF!</v>
      </c>
      <c r="R93" s="47"/>
      <c r="S93" s="48"/>
      <c r="T93" s="48"/>
      <c r="U93" s="49"/>
      <c r="V93" s="50" t="e">
        <f>#REF!-O93</f>
        <v>#REF!</v>
      </c>
      <c r="W93" s="51" t="e">
        <f>#REF!-Q93</f>
        <v>#REF!</v>
      </c>
      <c r="X93" s="119" t="s">
        <v>106</v>
      </c>
    </row>
    <row r="94" spans="1:24" s="25" customFormat="1" ht="39.950000000000003" customHeight="1" thickBot="1">
      <c r="A94" s="104"/>
      <c r="B94" s="105"/>
      <c r="C94" s="105"/>
      <c r="D94" s="105"/>
      <c r="E94" s="106"/>
      <c r="F94" s="107"/>
      <c r="G94" s="108"/>
      <c r="H94" s="109"/>
      <c r="I94" s="133"/>
      <c r="J94" s="110"/>
      <c r="K94" s="111"/>
      <c r="L94" s="68"/>
      <c r="M94" s="72"/>
      <c r="N94" s="89"/>
      <c r="O94" s="54">
        <f>G94</f>
        <v>0</v>
      </c>
      <c r="P94" s="54"/>
      <c r="Q94" s="55"/>
      <c r="R94" s="47"/>
      <c r="S94" s="48"/>
      <c r="T94" s="48"/>
      <c r="U94" s="49"/>
      <c r="V94" s="50"/>
      <c r="W94" s="51"/>
      <c r="X94" s="119"/>
    </row>
    <row r="95" spans="1:24">
      <c r="A95" s="9"/>
      <c r="B95" s="9"/>
      <c r="C95" s="9"/>
      <c r="D95" s="9"/>
      <c r="E95" s="9"/>
      <c r="F95" s="9"/>
      <c r="G95" s="10"/>
      <c r="H95" s="96"/>
      <c r="I95" s="11"/>
      <c r="J95" s="12"/>
      <c r="K95" s="13"/>
      <c r="L95" s="13"/>
    </row>
    <row r="96" spans="1:24">
      <c r="A96" s="9"/>
      <c r="B96" s="9"/>
      <c r="C96" s="9"/>
      <c r="D96" s="9"/>
      <c r="E96" s="9"/>
      <c r="F96" s="9"/>
      <c r="G96" s="10"/>
      <c r="H96" s="96"/>
      <c r="I96" s="11"/>
      <c r="J96" s="12"/>
      <c r="K96" s="13"/>
      <c r="L96" s="13"/>
    </row>
    <row r="97" spans="1:25">
      <c r="A97" s="9"/>
      <c r="B97" s="9"/>
      <c r="C97" s="9"/>
      <c r="D97" s="9"/>
      <c r="E97" s="9"/>
      <c r="F97" s="9"/>
      <c r="G97" s="10"/>
      <c r="H97" s="96"/>
      <c r="I97" s="11"/>
      <c r="J97" s="12"/>
      <c r="K97" s="13"/>
      <c r="L97" s="13"/>
    </row>
    <row r="98" spans="1:25">
      <c r="A98" s="9"/>
      <c r="B98" s="9"/>
      <c r="C98" s="9"/>
      <c r="D98" s="9"/>
      <c r="E98" s="9"/>
      <c r="F98" s="9"/>
      <c r="G98" s="10"/>
      <c r="H98" s="96"/>
      <c r="I98" s="11"/>
      <c r="J98" s="12"/>
      <c r="K98" s="13"/>
      <c r="L98" s="13"/>
    </row>
    <row r="99" spans="1:25">
      <c r="A99" s="9"/>
      <c r="B99" s="9"/>
      <c r="C99" s="9"/>
      <c r="D99" s="9"/>
      <c r="E99" s="9"/>
      <c r="F99" s="9"/>
      <c r="G99" s="10"/>
      <c r="H99" s="96"/>
      <c r="I99" s="11"/>
      <c r="J99" s="12"/>
      <c r="K99" s="13"/>
      <c r="L99" s="13"/>
    </row>
    <row r="100" spans="1:25">
      <c r="A100" s="9"/>
      <c r="B100" s="9"/>
      <c r="C100" s="9"/>
      <c r="D100" s="9"/>
      <c r="E100" s="9"/>
      <c r="F100" s="9"/>
      <c r="G100" s="10"/>
      <c r="H100" s="96"/>
      <c r="I100" s="11"/>
      <c r="J100" s="12"/>
      <c r="K100" s="13"/>
      <c r="L100" s="13"/>
    </row>
    <row r="101" spans="1:25">
      <c r="A101" s="9"/>
      <c r="B101" s="9"/>
      <c r="C101" s="9"/>
      <c r="D101" s="9"/>
      <c r="E101" s="9"/>
      <c r="F101" s="9"/>
      <c r="G101" s="10"/>
      <c r="H101" s="96"/>
      <c r="I101" s="11"/>
      <c r="J101" s="12"/>
      <c r="K101" s="13"/>
      <c r="L101" s="13"/>
    </row>
    <row r="102" spans="1:25">
      <c r="A102" s="9"/>
      <c r="B102" s="9"/>
      <c r="C102" s="9"/>
      <c r="D102" s="9"/>
      <c r="E102" s="9"/>
      <c r="F102" s="9"/>
      <c r="G102" s="10"/>
      <c r="H102" s="96"/>
      <c r="I102" s="11"/>
      <c r="J102" s="12"/>
      <c r="K102" s="13"/>
      <c r="L102" s="13"/>
    </row>
    <row r="103" spans="1:25">
      <c r="A103" s="9"/>
      <c r="B103" s="9"/>
      <c r="C103" s="9"/>
      <c r="D103" s="9"/>
      <c r="E103" s="9"/>
      <c r="F103" s="9"/>
      <c r="G103" s="10"/>
      <c r="H103" s="96"/>
      <c r="I103" s="11"/>
      <c r="J103" s="12"/>
      <c r="K103" s="13"/>
      <c r="L103" s="13"/>
    </row>
    <row r="104" spans="1:25">
      <c r="A104" s="9"/>
      <c r="B104" s="9"/>
      <c r="C104" s="9"/>
      <c r="D104" s="9"/>
      <c r="E104" s="9"/>
      <c r="F104" s="9"/>
      <c r="G104" s="10"/>
      <c r="H104" s="96"/>
      <c r="I104" s="11"/>
      <c r="J104" s="12"/>
      <c r="K104" s="13"/>
      <c r="L104" s="13"/>
    </row>
    <row r="105" spans="1:25">
      <c r="A105" s="9"/>
      <c r="B105" s="9"/>
      <c r="C105" s="9"/>
      <c r="D105" s="9"/>
      <c r="E105" s="9"/>
      <c r="F105" s="9"/>
      <c r="G105" s="10"/>
      <c r="H105" s="96"/>
      <c r="I105" s="11"/>
      <c r="J105" s="12"/>
      <c r="K105" s="13"/>
      <c r="L105" s="13"/>
    </row>
    <row r="106" spans="1:25">
      <c r="A106" s="9"/>
      <c r="B106" s="9"/>
      <c r="C106" s="9"/>
      <c r="D106" s="9"/>
      <c r="E106" s="9"/>
      <c r="F106" s="9"/>
      <c r="G106" s="10"/>
      <c r="H106" s="96"/>
      <c r="I106" s="11"/>
      <c r="J106" s="12"/>
      <c r="K106" s="13"/>
      <c r="L106" s="13"/>
    </row>
    <row r="107" spans="1:25">
      <c r="A107" s="9"/>
      <c r="B107" s="9"/>
      <c r="C107" s="9"/>
      <c r="D107" s="9"/>
      <c r="E107" s="9"/>
      <c r="F107" s="9"/>
      <c r="G107" s="10"/>
      <c r="H107" s="96"/>
      <c r="I107" s="11"/>
      <c r="J107" s="12"/>
      <c r="K107" s="13"/>
      <c r="L107" s="13"/>
    </row>
    <row r="108" spans="1:25">
      <c r="A108" s="9"/>
      <c r="B108" s="9"/>
      <c r="C108" s="9"/>
      <c r="D108" s="9"/>
      <c r="E108" s="9"/>
      <c r="F108" s="9"/>
      <c r="G108" s="10"/>
      <c r="H108" s="96"/>
      <c r="I108" s="11"/>
      <c r="J108" s="12"/>
      <c r="K108" s="13"/>
      <c r="L108" s="13"/>
    </row>
    <row r="109" spans="1:25" s="71" customFormat="1">
      <c r="A109" s="9"/>
      <c r="B109" s="9"/>
      <c r="C109" s="9"/>
      <c r="D109" s="9"/>
      <c r="E109" s="9"/>
      <c r="F109" s="9"/>
      <c r="G109" s="10"/>
      <c r="H109" s="96"/>
      <c r="I109" s="11"/>
      <c r="J109" s="12"/>
      <c r="K109" s="13"/>
      <c r="L109" s="13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122"/>
      <c r="Y109" s="4"/>
    </row>
    <row r="110" spans="1:25" s="71" customFormat="1">
      <c r="A110" s="9"/>
      <c r="B110" s="9"/>
      <c r="C110" s="9"/>
      <c r="D110" s="9"/>
      <c r="E110" s="9"/>
      <c r="F110" s="9"/>
      <c r="G110" s="10"/>
      <c r="H110" s="96"/>
      <c r="I110" s="11"/>
      <c r="J110" s="12"/>
      <c r="K110" s="13"/>
      <c r="L110" s="13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122"/>
      <c r="Y110" s="4"/>
    </row>
    <row r="111" spans="1:25" s="71" customFormat="1">
      <c r="A111" s="9"/>
      <c r="B111" s="9"/>
      <c r="C111" s="9"/>
      <c r="D111" s="9"/>
      <c r="E111" s="9"/>
      <c r="F111" s="9"/>
      <c r="G111" s="10"/>
      <c r="H111" s="96"/>
      <c r="I111" s="11"/>
      <c r="J111" s="12"/>
      <c r="K111" s="13"/>
      <c r="L111" s="13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122"/>
      <c r="Y111" s="4"/>
    </row>
    <row r="112" spans="1:25" s="71" customFormat="1">
      <c r="A112" s="9"/>
      <c r="B112" s="9"/>
      <c r="C112" s="9"/>
      <c r="D112" s="9"/>
      <c r="E112" s="9"/>
      <c r="F112" s="9"/>
      <c r="G112" s="10"/>
      <c r="H112" s="96"/>
      <c r="I112" s="11"/>
      <c r="J112" s="12"/>
      <c r="K112" s="13"/>
      <c r="L112" s="13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122"/>
      <c r="Y112" s="4"/>
    </row>
    <row r="113" spans="1:25" s="71" customFormat="1">
      <c r="A113" s="9"/>
      <c r="B113" s="9"/>
      <c r="C113" s="9"/>
      <c r="D113" s="9"/>
      <c r="E113" s="9"/>
      <c r="F113" s="9"/>
      <c r="G113" s="10"/>
      <c r="H113" s="96"/>
      <c r="I113" s="11"/>
      <c r="J113" s="12"/>
      <c r="K113" s="13"/>
      <c r="L113" s="13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122"/>
      <c r="Y113" s="4"/>
    </row>
    <row r="114" spans="1:25" s="71" customFormat="1">
      <c r="A114" s="9"/>
      <c r="B114" s="9"/>
      <c r="C114" s="9"/>
      <c r="D114" s="9"/>
      <c r="E114" s="9"/>
      <c r="F114" s="9"/>
      <c r="G114" s="10"/>
      <c r="H114" s="96"/>
      <c r="I114" s="11"/>
      <c r="J114" s="12"/>
      <c r="K114" s="13"/>
      <c r="L114" s="13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122"/>
      <c r="Y114" s="4"/>
    </row>
    <row r="115" spans="1:25" s="71" customFormat="1">
      <c r="A115" s="9"/>
      <c r="B115" s="9"/>
      <c r="C115" s="9"/>
      <c r="D115" s="9"/>
      <c r="E115" s="9"/>
      <c r="F115" s="9"/>
      <c r="G115" s="10"/>
      <c r="H115" s="96"/>
      <c r="I115" s="11"/>
      <c r="J115" s="12"/>
      <c r="K115" s="13"/>
      <c r="L115" s="13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122"/>
      <c r="Y115" s="4"/>
    </row>
    <row r="116" spans="1:25" s="71" customFormat="1">
      <c r="A116" s="9"/>
      <c r="B116" s="9"/>
      <c r="C116" s="9"/>
      <c r="D116" s="9"/>
      <c r="E116" s="9"/>
      <c r="F116" s="9"/>
      <c r="G116" s="10"/>
      <c r="H116" s="96"/>
      <c r="I116" s="11"/>
      <c r="J116" s="12"/>
      <c r="K116" s="13"/>
      <c r="L116" s="13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122"/>
      <c r="Y116" s="4"/>
    </row>
    <row r="117" spans="1:25" s="71" customFormat="1">
      <c r="A117" s="9"/>
      <c r="B117" s="9"/>
      <c r="C117" s="9"/>
      <c r="D117" s="9"/>
      <c r="E117" s="9"/>
      <c r="F117" s="9"/>
      <c r="G117" s="10"/>
      <c r="H117" s="96"/>
      <c r="I117" s="11"/>
      <c r="J117" s="12"/>
      <c r="K117" s="13"/>
      <c r="L117" s="13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122"/>
      <c r="Y117" s="4"/>
    </row>
    <row r="118" spans="1:25" s="71" customFormat="1">
      <c r="A118" s="9"/>
      <c r="B118" s="9"/>
      <c r="C118" s="9"/>
      <c r="D118" s="9"/>
      <c r="E118" s="9"/>
      <c r="F118" s="9"/>
      <c r="G118" s="10"/>
      <c r="H118" s="96"/>
      <c r="I118" s="11"/>
      <c r="J118" s="12"/>
      <c r="K118" s="13"/>
      <c r="L118" s="13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122"/>
      <c r="Y118" s="4"/>
    </row>
    <row r="119" spans="1:25" s="71" customFormat="1">
      <c r="A119" s="9"/>
      <c r="B119" s="9"/>
      <c r="C119" s="9"/>
      <c r="D119" s="9"/>
      <c r="E119" s="9"/>
      <c r="F119" s="9"/>
      <c r="G119" s="10"/>
      <c r="H119" s="96"/>
      <c r="I119" s="11"/>
      <c r="J119" s="12"/>
      <c r="K119" s="13"/>
      <c r="L119" s="13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122"/>
      <c r="Y119" s="4"/>
    </row>
    <row r="120" spans="1:25" s="71" customFormat="1">
      <c r="A120" s="9"/>
      <c r="B120" s="9"/>
      <c r="C120" s="9"/>
      <c r="D120" s="9"/>
      <c r="E120" s="9"/>
      <c r="F120" s="9"/>
      <c r="G120" s="10"/>
      <c r="H120" s="96"/>
      <c r="I120" s="11"/>
      <c r="J120" s="12"/>
      <c r="K120" s="13"/>
      <c r="L120" s="13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122"/>
      <c r="Y120" s="4"/>
    </row>
    <row r="121" spans="1:25" s="71" customFormat="1">
      <c r="A121" s="9"/>
      <c r="B121" s="9"/>
      <c r="C121" s="9"/>
      <c r="D121" s="9"/>
      <c r="E121" s="9"/>
      <c r="F121" s="9"/>
      <c r="G121" s="10"/>
      <c r="H121" s="96"/>
      <c r="I121" s="11"/>
      <c r="J121" s="12"/>
      <c r="K121" s="13"/>
      <c r="L121" s="13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122"/>
      <c r="Y121" s="4"/>
    </row>
    <row r="122" spans="1:25" s="71" customFormat="1">
      <c r="A122" s="9"/>
      <c r="B122" s="9"/>
      <c r="C122" s="9"/>
      <c r="D122" s="9"/>
      <c r="E122" s="9"/>
      <c r="F122" s="9"/>
      <c r="G122" s="10"/>
      <c r="H122" s="96"/>
      <c r="I122" s="11"/>
      <c r="J122" s="12"/>
      <c r="K122" s="13"/>
      <c r="L122" s="13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122"/>
      <c r="Y122" s="4"/>
    </row>
    <row r="123" spans="1:25" s="71" customFormat="1">
      <c r="A123" s="9"/>
      <c r="B123" s="9"/>
      <c r="C123" s="9"/>
      <c r="D123" s="9"/>
      <c r="E123" s="9"/>
      <c r="F123" s="9"/>
      <c r="G123" s="10"/>
      <c r="H123" s="96"/>
      <c r="I123" s="14"/>
      <c r="J123" s="12"/>
      <c r="K123" s="13"/>
      <c r="L123" s="13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122"/>
      <c r="Y123" s="4"/>
    </row>
    <row r="124" spans="1:25" s="71" customFormat="1">
      <c r="A124" s="9"/>
      <c r="B124" s="9"/>
      <c r="C124" s="9"/>
      <c r="D124" s="9"/>
      <c r="E124" s="9"/>
      <c r="F124" s="9"/>
      <c r="G124" s="10"/>
      <c r="H124" s="96"/>
      <c r="I124" s="14"/>
      <c r="J124" s="12"/>
      <c r="K124" s="13"/>
      <c r="L124" s="13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122"/>
      <c r="Y124" s="4"/>
    </row>
    <row r="125" spans="1:25" s="71" customFormat="1">
      <c r="A125" s="9"/>
      <c r="B125" s="9"/>
      <c r="C125" s="9"/>
      <c r="D125" s="9"/>
      <c r="E125" s="9"/>
      <c r="F125" s="9"/>
      <c r="G125" s="10"/>
      <c r="H125" s="96"/>
      <c r="I125" s="14"/>
      <c r="J125" s="12"/>
      <c r="K125" s="13"/>
      <c r="L125" s="13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122"/>
      <c r="Y125" s="4"/>
    </row>
    <row r="126" spans="1:25" s="71" customFormat="1">
      <c r="A126" s="9"/>
      <c r="B126" s="9"/>
      <c r="C126" s="9"/>
      <c r="D126" s="9"/>
      <c r="E126" s="9"/>
      <c r="F126" s="9"/>
      <c r="G126" s="10"/>
      <c r="H126" s="96"/>
      <c r="I126" s="14"/>
      <c r="J126" s="12"/>
      <c r="K126" s="13"/>
      <c r="L126" s="13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122"/>
      <c r="Y126" s="4"/>
    </row>
    <row r="127" spans="1:25" s="71" customFormat="1">
      <c r="A127" s="9"/>
      <c r="B127" s="9"/>
      <c r="C127" s="9"/>
      <c r="D127" s="9"/>
      <c r="E127" s="9"/>
      <c r="F127" s="9"/>
      <c r="G127" s="10"/>
      <c r="H127" s="96"/>
      <c r="I127" s="14"/>
      <c r="J127" s="12"/>
      <c r="K127" s="13"/>
      <c r="L127" s="13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122"/>
      <c r="Y127" s="4"/>
    </row>
    <row r="128" spans="1:25" s="71" customFormat="1">
      <c r="A128" s="9"/>
      <c r="B128" s="9"/>
      <c r="C128" s="9"/>
      <c r="D128" s="9"/>
      <c r="E128" s="9"/>
      <c r="F128" s="9"/>
      <c r="G128" s="10"/>
      <c r="H128" s="96"/>
      <c r="I128" s="14"/>
      <c r="J128" s="12"/>
      <c r="K128" s="13"/>
      <c r="L128" s="13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122"/>
      <c r="Y128" s="4"/>
    </row>
    <row r="129" spans="1:25" s="71" customFormat="1">
      <c r="A129" s="9"/>
      <c r="B129" s="9"/>
      <c r="C129" s="9"/>
      <c r="D129" s="9"/>
      <c r="E129" s="9"/>
      <c r="F129" s="9"/>
      <c r="G129" s="10"/>
      <c r="H129" s="96"/>
      <c r="I129" s="14"/>
      <c r="J129" s="12"/>
      <c r="K129" s="13"/>
      <c r="L129" s="13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122"/>
      <c r="Y129" s="4"/>
    </row>
    <row r="130" spans="1:25" s="71" customFormat="1">
      <c r="A130" s="9"/>
      <c r="B130" s="9"/>
      <c r="C130" s="9"/>
      <c r="D130" s="9"/>
      <c r="E130" s="9"/>
      <c r="F130" s="9"/>
      <c r="G130" s="10"/>
      <c r="H130" s="96"/>
      <c r="I130" s="14"/>
      <c r="J130" s="12"/>
      <c r="K130" s="13"/>
      <c r="L130" s="13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122"/>
      <c r="Y130" s="4"/>
    </row>
    <row r="131" spans="1:25" s="71" customFormat="1">
      <c r="A131" s="9"/>
      <c r="B131" s="9"/>
      <c r="C131" s="9"/>
      <c r="D131" s="9"/>
      <c r="E131" s="9"/>
      <c r="F131" s="9"/>
      <c r="G131" s="10"/>
      <c r="H131" s="96"/>
      <c r="I131" s="14"/>
      <c r="J131" s="12"/>
      <c r="K131" s="13"/>
      <c r="L131" s="13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122"/>
      <c r="Y131" s="4"/>
    </row>
    <row r="132" spans="1:25" s="71" customFormat="1">
      <c r="A132" s="9"/>
      <c r="B132" s="9"/>
      <c r="C132" s="9"/>
      <c r="D132" s="9"/>
      <c r="E132" s="9"/>
      <c r="F132" s="9"/>
      <c r="G132" s="10"/>
      <c r="H132" s="96"/>
      <c r="I132" s="14"/>
      <c r="J132" s="12"/>
      <c r="K132" s="13"/>
      <c r="L132" s="13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122"/>
      <c r="Y132" s="4"/>
    </row>
    <row r="133" spans="1:25" s="71" customFormat="1">
      <c r="A133" s="9"/>
      <c r="B133" s="9"/>
      <c r="C133" s="9"/>
      <c r="D133" s="9"/>
      <c r="E133" s="9"/>
      <c r="F133" s="9"/>
      <c r="G133" s="10"/>
      <c r="H133" s="96"/>
      <c r="I133" s="14"/>
      <c r="J133" s="12"/>
      <c r="K133" s="13"/>
      <c r="L133" s="13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122"/>
      <c r="Y133" s="4"/>
    </row>
    <row r="134" spans="1:25" s="71" customFormat="1">
      <c r="A134" s="9"/>
      <c r="B134" s="9"/>
      <c r="C134" s="9"/>
      <c r="D134" s="9"/>
      <c r="E134" s="9"/>
      <c r="F134" s="9"/>
      <c r="G134" s="10"/>
      <c r="H134" s="96"/>
      <c r="I134" s="14"/>
      <c r="J134" s="12"/>
      <c r="K134" s="13"/>
      <c r="L134" s="13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122"/>
      <c r="Y134" s="4"/>
    </row>
    <row r="135" spans="1:25" s="71" customFormat="1">
      <c r="A135" s="9"/>
      <c r="B135" s="9"/>
      <c r="C135" s="9"/>
      <c r="D135" s="9"/>
      <c r="E135" s="9"/>
      <c r="F135" s="9"/>
      <c r="G135" s="10"/>
      <c r="H135" s="96"/>
      <c r="I135" s="14"/>
      <c r="J135" s="12"/>
      <c r="K135" s="13"/>
      <c r="L135" s="13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122"/>
      <c r="Y135" s="4"/>
    </row>
    <row r="136" spans="1:25" s="71" customFormat="1">
      <c r="A136" s="9"/>
      <c r="B136" s="9"/>
      <c r="C136" s="9"/>
      <c r="D136" s="9"/>
      <c r="E136" s="9"/>
      <c r="F136" s="9"/>
      <c r="G136" s="10"/>
      <c r="H136" s="96"/>
      <c r="I136" s="14"/>
      <c r="J136" s="12"/>
      <c r="K136" s="13"/>
      <c r="L136" s="13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122"/>
      <c r="Y136" s="4"/>
    </row>
    <row r="137" spans="1:25" s="71" customFormat="1">
      <c r="A137" s="9"/>
      <c r="B137" s="9"/>
      <c r="C137" s="9"/>
      <c r="D137" s="9"/>
      <c r="E137" s="9"/>
      <c r="F137" s="9"/>
      <c r="G137" s="10"/>
      <c r="H137" s="96"/>
      <c r="I137" s="14"/>
      <c r="J137" s="12"/>
      <c r="K137" s="13"/>
      <c r="L137" s="13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122"/>
      <c r="Y137" s="4"/>
    </row>
    <row r="138" spans="1:25" s="71" customFormat="1">
      <c r="A138" s="9"/>
      <c r="B138" s="9"/>
      <c r="C138" s="9"/>
      <c r="D138" s="9"/>
      <c r="E138" s="9"/>
      <c r="F138" s="9"/>
      <c r="G138" s="10"/>
      <c r="H138" s="96"/>
      <c r="I138" s="14"/>
      <c r="J138" s="12"/>
      <c r="K138" s="13"/>
      <c r="L138" s="13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122"/>
      <c r="Y138" s="4"/>
    </row>
    <row r="139" spans="1:25" s="71" customFormat="1">
      <c r="A139" s="9"/>
      <c r="B139" s="9"/>
      <c r="C139" s="9"/>
      <c r="D139" s="9"/>
      <c r="E139" s="9"/>
      <c r="F139" s="9"/>
      <c r="G139" s="10"/>
      <c r="H139" s="96"/>
      <c r="I139" s="14"/>
      <c r="J139" s="12"/>
      <c r="K139" s="13"/>
      <c r="L139" s="13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122"/>
      <c r="Y139" s="4"/>
    </row>
    <row r="140" spans="1:25" s="71" customFormat="1">
      <c r="A140" s="9"/>
      <c r="B140" s="9"/>
      <c r="C140" s="9"/>
      <c r="D140" s="9"/>
      <c r="E140" s="9"/>
      <c r="F140" s="9"/>
      <c r="G140" s="10"/>
      <c r="H140" s="96"/>
      <c r="I140" s="14"/>
      <c r="J140" s="12"/>
      <c r="K140" s="13"/>
      <c r="L140" s="13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122"/>
      <c r="Y140" s="4"/>
    </row>
    <row r="141" spans="1:25" s="71" customFormat="1">
      <c r="A141" s="9"/>
      <c r="B141" s="9"/>
      <c r="C141" s="9"/>
      <c r="D141" s="9"/>
      <c r="E141" s="9"/>
      <c r="F141" s="9"/>
      <c r="G141" s="10"/>
      <c r="H141" s="96"/>
      <c r="I141" s="14"/>
      <c r="J141" s="12"/>
      <c r="K141" s="13"/>
      <c r="L141" s="13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122"/>
      <c r="Y141" s="4"/>
    </row>
    <row r="142" spans="1:25" s="71" customFormat="1">
      <c r="A142" s="9"/>
      <c r="B142" s="9"/>
      <c r="C142" s="9"/>
      <c r="D142" s="9"/>
      <c r="E142" s="9"/>
      <c r="F142" s="9"/>
      <c r="G142" s="10"/>
      <c r="H142" s="96"/>
      <c r="I142" s="14"/>
      <c r="J142" s="12"/>
      <c r="K142" s="13"/>
      <c r="L142" s="13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122"/>
      <c r="Y142" s="4"/>
    </row>
    <row r="143" spans="1:25" s="71" customFormat="1">
      <c r="A143" s="9"/>
      <c r="B143" s="9"/>
      <c r="C143" s="9"/>
      <c r="D143" s="9"/>
      <c r="E143" s="9"/>
      <c r="F143" s="9"/>
      <c r="G143" s="10"/>
      <c r="H143" s="96"/>
      <c r="I143" s="14"/>
      <c r="J143" s="12"/>
      <c r="K143" s="13"/>
      <c r="L143" s="13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122"/>
      <c r="Y143" s="4"/>
    </row>
    <row r="144" spans="1:25" s="71" customFormat="1">
      <c r="A144" s="9"/>
      <c r="B144" s="9"/>
      <c r="C144" s="9"/>
      <c r="D144" s="9"/>
      <c r="E144" s="9"/>
      <c r="F144" s="9"/>
      <c r="G144" s="10"/>
      <c r="H144" s="96"/>
      <c r="I144" s="14"/>
      <c r="J144" s="12"/>
      <c r="K144" s="13"/>
      <c r="L144" s="13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122"/>
      <c r="Y144" s="4"/>
    </row>
    <row r="145" spans="1:25" s="71" customFormat="1">
      <c r="A145" s="9"/>
      <c r="B145" s="9"/>
      <c r="C145" s="9"/>
      <c r="D145" s="9"/>
      <c r="E145" s="9"/>
      <c r="F145" s="9"/>
      <c r="G145" s="10"/>
      <c r="H145" s="96"/>
      <c r="I145" s="14"/>
      <c r="J145" s="12"/>
      <c r="K145" s="13"/>
      <c r="L145" s="13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122"/>
      <c r="Y145" s="4"/>
    </row>
    <row r="146" spans="1:25" s="71" customFormat="1">
      <c r="A146" s="9"/>
      <c r="B146" s="9"/>
      <c r="C146" s="9"/>
      <c r="D146" s="9"/>
      <c r="E146" s="9"/>
      <c r="F146" s="9"/>
      <c r="G146" s="10"/>
      <c r="H146" s="96"/>
      <c r="I146" s="14"/>
      <c r="J146" s="12"/>
      <c r="K146" s="13"/>
      <c r="L146" s="13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122"/>
      <c r="Y146" s="4"/>
    </row>
    <row r="147" spans="1:25" s="71" customFormat="1">
      <c r="A147" s="9"/>
      <c r="B147" s="9"/>
      <c r="C147" s="9"/>
      <c r="D147" s="9"/>
      <c r="E147" s="9"/>
      <c r="F147" s="9"/>
      <c r="G147" s="10"/>
      <c r="H147" s="96"/>
      <c r="I147" s="14"/>
      <c r="J147" s="12"/>
      <c r="K147" s="13"/>
      <c r="L147" s="13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122"/>
      <c r="Y147" s="4"/>
    </row>
    <row r="148" spans="1:25" s="71" customFormat="1">
      <c r="A148" s="9"/>
      <c r="B148" s="9"/>
      <c r="C148" s="9"/>
      <c r="D148" s="9"/>
      <c r="E148" s="9"/>
      <c r="F148" s="9"/>
      <c r="G148" s="10"/>
      <c r="H148" s="96"/>
      <c r="I148" s="14"/>
      <c r="J148" s="12"/>
      <c r="K148" s="13"/>
      <c r="L148" s="13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122"/>
      <c r="Y148" s="4"/>
    </row>
    <row r="149" spans="1:25" s="71" customFormat="1">
      <c r="A149" s="9"/>
      <c r="B149" s="9"/>
      <c r="C149" s="9"/>
      <c r="D149" s="9"/>
      <c r="E149" s="9"/>
      <c r="F149" s="9"/>
      <c r="G149" s="10"/>
      <c r="H149" s="96"/>
      <c r="I149" s="14"/>
      <c r="J149" s="12"/>
      <c r="K149" s="13"/>
      <c r="L149" s="13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122"/>
      <c r="Y149" s="4"/>
    </row>
    <row r="150" spans="1:25" s="71" customFormat="1">
      <c r="A150" s="9"/>
      <c r="B150" s="9"/>
      <c r="C150" s="9"/>
      <c r="D150" s="9"/>
      <c r="E150" s="9"/>
      <c r="F150" s="9"/>
      <c r="G150" s="10"/>
      <c r="H150" s="96"/>
      <c r="I150" s="14"/>
      <c r="J150" s="12"/>
      <c r="K150" s="13"/>
      <c r="L150" s="13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122"/>
      <c r="Y150" s="4"/>
    </row>
    <row r="151" spans="1:25" s="71" customFormat="1">
      <c r="A151" s="9"/>
      <c r="B151" s="9"/>
      <c r="C151" s="9"/>
      <c r="D151" s="9"/>
      <c r="E151" s="9"/>
      <c r="F151" s="9"/>
      <c r="G151" s="10"/>
      <c r="H151" s="96"/>
      <c r="I151" s="14"/>
      <c r="J151" s="12"/>
      <c r="K151" s="13"/>
      <c r="L151" s="13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122"/>
      <c r="Y151" s="4"/>
    </row>
    <row r="152" spans="1:25" s="71" customFormat="1">
      <c r="A152" s="9"/>
      <c r="B152" s="9"/>
      <c r="C152" s="9"/>
      <c r="D152" s="9"/>
      <c r="E152" s="9"/>
      <c r="F152" s="9"/>
      <c r="G152" s="10"/>
      <c r="H152" s="96"/>
      <c r="I152" s="14"/>
      <c r="J152" s="12"/>
      <c r="K152" s="13"/>
      <c r="L152" s="13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122"/>
      <c r="Y152" s="4"/>
    </row>
    <row r="153" spans="1:25" s="71" customFormat="1">
      <c r="A153" s="9"/>
      <c r="B153" s="9"/>
      <c r="C153" s="9"/>
      <c r="D153" s="9"/>
      <c r="E153" s="9"/>
      <c r="F153" s="9"/>
      <c r="G153" s="10"/>
      <c r="H153" s="96"/>
      <c r="I153" s="14"/>
      <c r="J153" s="12"/>
      <c r="K153" s="13"/>
      <c r="L153" s="13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122"/>
      <c r="Y153" s="4"/>
    </row>
    <row r="154" spans="1:25" s="71" customFormat="1">
      <c r="A154" s="9"/>
      <c r="B154" s="9"/>
      <c r="C154" s="9"/>
      <c r="D154" s="9"/>
      <c r="E154" s="9"/>
      <c r="F154" s="9"/>
      <c r="G154" s="10"/>
      <c r="H154" s="96"/>
      <c r="I154" s="14"/>
      <c r="J154" s="12"/>
      <c r="K154" s="13"/>
      <c r="L154" s="13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122"/>
      <c r="Y154" s="4"/>
    </row>
    <row r="155" spans="1:25" s="71" customFormat="1">
      <c r="A155" s="9"/>
      <c r="B155" s="9"/>
      <c r="C155" s="9"/>
      <c r="D155" s="9"/>
      <c r="E155" s="9"/>
      <c r="F155" s="9"/>
      <c r="G155" s="10"/>
      <c r="H155" s="96"/>
      <c r="I155" s="14"/>
      <c r="J155" s="12"/>
      <c r="K155" s="13"/>
      <c r="L155" s="13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122"/>
      <c r="Y155" s="4"/>
    </row>
    <row r="156" spans="1:25" s="71" customFormat="1">
      <c r="A156" s="9"/>
      <c r="B156" s="9"/>
      <c r="C156" s="9"/>
      <c r="D156" s="9"/>
      <c r="E156" s="9"/>
      <c r="F156" s="9"/>
      <c r="G156" s="10"/>
      <c r="H156" s="96"/>
      <c r="I156" s="14"/>
      <c r="J156" s="12"/>
      <c r="K156" s="13"/>
      <c r="L156" s="13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122"/>
      <c r="Y156" s="4"/>
    </row>
    <row r="157" spans="1:25" s="71" customFormat="1">
      <c r="A157" s="9"/>
      <c r="B157" s="9"/>
      <c r="C157" s="9"/>
      <c r="D157" s="9"/>
      <c r="E157" s="9"/>
      <c r="F157" s="9"/>
      <c r="G157" s="10"/>
      <c r="H157" s="96"/>
      <c r="I157" s="14"/>
      <c r="J157" s="12"/>
      <c r="K157" s="13"/>
      <c r="L157" s="13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122"/>
      <c r="Y157" s="4"/>
    </row>
    <row r="158" spans="1:25" s="71" customFormat="1">
      <c r="A158" s="9"/>
      <c r="B158" s="9"/>
      <c r="C158" s="9"/>
      <c r="D158" s="9"/>
      <c r="E158" s="9"/>
      <c r="F158" s="9"/>
      <c r="G158" s="10"/>
      <c r="H158" s="96"/>
      <c r="I158" s="14"/>
      <c r="J158" s="12"/>
      <c r="K158" s="13"/>
      <c r="L158" s="13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122"/>
      <c r="Y158" s="4"/>
    </row>
    <row r="159" spans="1:25" s="71" customFormat="1">
      <c r="A159" s="9"/>
      <c r="B159" s="9"/>
      <c r="C159" s="9"/>
      <c r="D159" s="9"/>
      <c r="E159" s="9"/>
      <c r="F159" s="9"/>
      <c r="G159" s="10"/>
      <c r="H159" s="96"/>
      <c r="I159" s="14"/>
      <c r="J159" s="12"/>
      <c r="K159" s="13"/>
      <c r="L159" s="13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122"/>
      <c r="Y159" s="4"/>
    </row>
    <row r="160" spans="1:25" s="71" customFormat="1">
      <c r="A160" s="9"/>
      <c r="B160" s="9"/>
      <c r="C160" s="9"/>
      <c r="D160" s="9"/>
      <c r="E160" s="9"/>
      <c r="F160" s="9"/>
      <c r="G160" s="10"/>
      <c r="H160" s="96"/>
      <c r="I160" s="14"/>
      <c r="J160" s="12"/>
      <c r="K160" s="13"/>
      <c r="L160" s="13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122"/>
      <c r="Y160" s="4"/>
    </row>
    <row r="161" spans="1:25" s="71" customFormat="1">
      <c r="A161" s="9"/>
      <c r="B161" s="9"/>
      <c r="C161" s="9"/>
      <c r="D161" s="9"/>
      <c r="E161" s="9"/>
      <c r="F161" s="9"/>
      <c r="G161" s="10"/>
      <c r="H161" s="96"/>
      <c r="I161" s="14"/>
      <c r="J161" s="12"/>
      <c r="K161" s="13"/>
      <c r="L161" s="13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122"/>
      <c r="Y161" s="4"/>
    </row>
    <row r="162" spans="1:25" s="71" customFormat="1">
      <c r="A162" s="9"/>
      <c r="B162" s="9"/>
      <c r="C162" s="9"/>
      <c r="D162" s="9"/>
      <c r="E162" s="9"/>
      <c r="F162" s="9"/>
      <c r="G162" s="10"/>
      <c r="H162" s="96"/>
      <c r="I162" s="14"/>
      <c r="J162" s="12"/>
      <c r="K162" s="13"/>
      <c r="L162" s="13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122"/>
      <c r="Y162" s="4"/>
    </row>
    <row r="163" spans="1:25" s="71" customFormat="1">
      <c r="A163" s="9"/>
      <c r="B163" s="9"/>
      <c r="C163" s="9"/>
      <c r="D163" s="9"/>
      <c r="E163" s="9"/>
      <c r="F163" s="9"/>
      <c r="G163" s="10"/>
      <c r="H163" s="96"/>
      <c r="I163" s="14"/>
      <c r="J163" s="12"/>
      <c r="K163" s="13"/>
      <c r="L163" s="13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122"/>
      <c r="Y163" s="4"/>
    </row>
    <row r="164" spans="1:25" s="71" customFormat="1">
      <c r="A164" s="9"/>
      <c r="B164" s="9"/>
      <c r="C164" s="9"/>
      <c r="D164" s="9"/>
      <c r="E164" s="9"/>
      <c r="F164" s="9"/>
      <c r="G164" s="10"/>
      <c r="H164" s="96"/>
      <c r="I164" s="14"/>
      <c r="J164" s="12"/>
      <c r="K164" s="13"/>
      <c r="L164" s="13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122"/>
      <c r="Y164" s="4"/>
    </row>
    <row r="165" spans="1:25" s="71" customFormat="1">
      <c r="A165" s="9"/>
      <c r="B165" s="9"/>
      <c r="C165" s="9"/>
      <c r="D165" s="9"/>
      <c r="E165" s="9"/>
      <c r="F165" s="9"/>
      <c r="G165" s="10"/>
      <c r="H165" s="96"/>
      <c r="I165" s="14"/>
      <c r="J165" s="12"/>
      <c r="K165" s="13"/>
      <c r="L165" s="13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122"/>
      <c r="Y165" s="4"/>
    </row>
    <row r="166" spans="1:25" s="71" customFormat="1">
      <c r="A166" s="9"/>
      <c r="B166" s="9"/>
      <c r="C166" s="9"/>
      <c r="D166" s="9"/>
      <c r="E166" s="9"/>
      <c r="F166" s="9"/>
      <c r="G166" s="10"/>
      <c r="H166" s="96"/>
      <c r="I166" s="14"/>
      <c r="J166" s="12"/>
      <c r="K166" s="13"/>
      <c r="L166" s="13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122"/>
      <c r="Y166" s="4"/>
    </row>
    <row r="167" spans="1:25" s="71" customFormat="1">
      <c r="A167" s="9"/>
      <c r="B167" s="9"/>
      <c r="C167" s="9"/>
      <c r="D167" s="9"/>
      <c r="E167" s="9"/>
      <c r="F167" s="9"/>
      <c r="G167" s="10"/>
      <c r="H167" s="96"/>
      <c r="I167" s="14"/>
      <c r="J167" s="12"/>
      <c r="K167" s="13"/>
      <c r="L167" s="13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122"/>
      <c r="Y167" s="4"/>
    </row>
    <row r="168" spans="1:25" s="71" customFormat="1">
      <c r="A168" s="9"/>
      <c r="B168" s="9"/>
      <c r="C168" s="9"/>
      <c r="D168" s="9"/>
      <c r="E168" s="9"/>
      <c r="F168" s="9"/>
      <c r="G168" s="10"/>
      <c r="H168" s="96"/>
      <c r="I168" s="14"/>
      <c r="J168" s="12"/>
      <c r="K168" s="13"/>
      <c r="L168" s="13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122"/>
      <c r="Y168" s="4"/>
    </row>
    <row r="169" spans="1:25" s="71" customFormat="1">
      <c r="A169" s="9"/>
      <c r="B169" s="9"/>
      <c r="C169" s="9"/>
      <c r="D169" s="9"/>
      <c r="E169" s="9"/>
      <c r="F169" s="9"/>
      <c r="G169" s="10"/>
      <c r="H169" s="96"/>
      <c r="I169" s="14"/>
      <c r="J169" s="12"/>
      <c r="K169" s="13"/>
      <c r="L169" s="13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122"/>
      <c r="Y169" s="4"/>
    </row>
    <row r="170" spans="1:25" s="71" customFormat="1">
      <c r="A170" s="9"/>
      <c r="B170" s="9"/>
      <c r="C170" s="9"/>
      <c r="D170" s="9"/>
      <c r="E170" s="9"/>
      <c r="F170" s="9"/>
      <c r="G170" s="10"/>
      <c r="H170" s="96"/>
      <c r="I170" s="14"/>
      <c r="J170" s="12"/>
      <c r="K170" s="13"/>
      <c r="L170" s="13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122"/>
      <c r="Y170" s="4"/>
    </row>
    <row r="171" spans="1:25" s="71" customFormat="1">
      <c r="A171" s="9"/>
      <c r="B171" s="9"/>
      <c r="C171" s="9"/>
      <c r="D171" s="9"/>
      <c r="E171" s="9"/>
      <c r="F171" s="9"/>
      <c r="G171" s="10"/>
      <c r="H171" s="96"/>
      <c r="I171" s="14"/>
      <c r="J171" s="12"/>
      <c r="K171" s="13"/>
      <c r="L171" s="13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122"/>
      <c r="Y171" s="4"/>
    </row>
    <row r="172" spans="1:25" s="71" customFormat="1">
      <c r="A172" s="9"/>
      <c r="B172" s="9"/>
      <c r="C172" s="9"/>
      <c r="D172" s="9"/>
      <c r="E172" s="9"/>
      <c r="F172" s="9"/>
      <c r="G172" s="10"/>
      <c r="H172" s="96"/>
      <c r="I172" s="14"/>
      <c r="J172" s="12"/>
      <c r="K172" s="13"/>
      <c r="L172" s="13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122"/>
      <c r="Y172" s="4"/>
    </row>
    <row r="173" spans="1:25" s="71" customFormat="1">
      <c r="A173" s="9"/>
      <c r="B173" s="9"/>
      <c r="C173" s="9"/>
      <c r="D173" s="9"/>
      <c r="E173" s="9"/>
      <c r="F173" s="9"/>
      <c r="G173" s="10"/>
      <c r="H173" s="96"/>
      <c r="I173" s="14"/>
      <c r="J173" s="12"/>
      <c r="K173" s="13"/>
      <c r="L173" s="13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122"/>
      <c r="Y173" s="4"/>
    </row>
    <row r="174" spans="1:25" s="71" customFormat="1">
      <c r="A174" s="9"/>
      <c r="B174" s="9"/>
      <c r="C174" s="9"/>
      <c r="D174" s="9"/>
      <c r="E174" s="9"/>
      <c r="F174" s="9"/>
      <c r="G174" s="10"/>
      <c r="H174" s="96"/>
      <c r="I174" s="14"/>
      <c r="J174" s="12"/>
      <c r="K174" s="13"/>
      <c r="L174" s="13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122"/>
      <c r="Y174" s="4"/>
    </row>
    <row r="175" spans="1:25" s="71" customFormat="1">
      <c r="A175" s="9"/>
      <c r="B175" s="9"/>
      <c r="C175" s="9"/>
      <c r="D175" s="9"/>
      <c r="E175" s="9"/>
      <c r="F175" s="9"/>
      <c r="G175" s="10"/>
      <c r="H175" s="96"/>
      <c r="I175" s="14"/>
      <c r="J175" s="12"/>
      <c r="K175" s="13"/>
      <c r="L175" s="13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122"/>
      <c r="Y175" s="4"/>
    </row>
    <row r="176" spans="1:25" s="71" customFormat="1">
      <c r="A176" s="9"/>
      <c r="B176" s="9"/>
      <c r="C176" s="9"/>
      <c r="D176" s="9"/>
      <c r="E176" s="9"/>
      <c r="F176" s="9"/>
      <c r="G176" s="10"/>
      <c r="H176" s="96"/>
      <c r="I176" s="14"/>
      <c r="J176" s="12"/>
      <c r="K176" s="13"/>
      <c r="L176" s="13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122"/>
      <c r="Y176" s="4"/>
    </row>
    <row r="177" spans="1:25" s="71" customFormat="1">
      <c r="A177" s="9"/>
      <c r="B177" s="9"/>
      <c r="C177" s="9"/>
      <c r="D177" s="9"/>
      <c r="E177" s="9"/>
      <c r="F177" s="9"/>
      <c r="G177" s="10"/>
      <c r="H177" s="96"/>
      <c r="I177" s="14"/>
      <c r="J177" s="12"/>
      <c r="K177" s="13"/>
      <c r="L177" s="13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122"/>
      <c r="Y177" s="4"/>
    </row>
    <row r="178" spans="1:25" s="71" customFormat="1">
      <c r="A178" s="9"/>
      <c r="B178" s="9"/>
      <c r="C178" s="9"/>
      <c r="D178" s="9"/>
      <c r="E178" s="9"/>
      <c r="F178" s="9"/>
      <c r="G178" s="10"/>
      <c r="H178" s="96"/>
      <c r="I178" s="14"/>
      <c r="J178" s="12"/>
      <c r="K178" s="13"/>
      <c r="L178" s="13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122"/>
      <c r="Y178" s="4"/>
    </row>
    <row r="179" spans="1:25" s="71" customFormat="1">
      <c r="A179" s="9"/>
      <c r="B179" s="9"/>
      <c r="C179" s="9"/>
      <c r="D179" s="9"/>
      <c r="E179" s="9"/>
      <c r="F179" s="9"/>
      <c r="G179" s="10"/>
      <c r="H179" s="96"/>
      <c r="I179" s="14"/>
      <c r="J179" s="12"/>
      <c r="K179" s="13"/>
      <c r="L179" s="13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122"/>
      <c r="Y179" s="4"/>
    </row>
    <row r="180" spans="1:25" s="71" customFormat="1">
      <c r="A180" s="9"/>
      <c r="B180" s="9"/>
      <c r="C180" s="9"/>
      <c r="D180" s="9"/>
      <c r="E180" s="9"/>
      <c r="F180" s="9"/>
      <c r="G180" s="10"/>
      <c r="H180" s="96"/>
      <c r="I180" s="14"/>
      <c r="J180" s="12"/>
      <c r="K180" s="13"/>
      <c r="L180" s="13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122"/>
      <c r="Y180" s="4"/>
    </row>
    <row r="181" spans="1:25" s="71" customFormat="1">
      <c r="A181" s="9"/>
      <c r="B181" s="9"/>
      <c r="C181" s="9"/>
      <c r="D181" s="9"/>
      <c r="E181" s="9"/>
      <c r="F181" s="9"/>
      <c r="G181" s="10"/>
      <c r="H181" s="96"/>
      <c r="I181" s="14"/>
      <c r="J181" s="12"/>
      <c r="K181" s="13"/>
      <c r="L181" s="13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122"/>
      <c r="Y181" s="4"/>
    </row>
    <row r="182" spans="1:25" s="71" customFormat="1">
      <c r="A182" s="9"/>
      <c r="B182" s="9"/>
      <c r="C182" s="9"/>
      <c r="D182" s="9"/>
      <c r="E182" s="9"/>
      <c r="F182" s="9"/>
      <c r="G182" s="10"/>
      <c r="H182" s="96"/>
      <c r="I182" s="14"/>
      <c r="J182" s="12"/>
      <c r="K182" s="13"/>
      <c r="L182" s="13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122"/>
      <c r="Y182" s="4"/>
    </row>
    <row r="183" spans="1:25" s="71" customFormat="1">
      <c r="A183" s="9"/>
      <c r="B183" s="9"/>
      <c r="C183" s="9"/>
      <c r="D183" s="9"/>
      <c r="E183" s="9"/>
      <c r="F183" s="9"/>
      <c r="G183" s="10"/>
      <c r="H183" s="96"/>
      <c r="I183" s="14"/>
      <c r="J183" s="12"/>
      <c r="K183" s="13"/>
      <c r="L183" s="13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122"/>
      <c r="Y183" s="4"/>
    </row>
    <row r="184" spans="1:25" s="71" customFormat="1">
      <c r="A184" s="9"/>
      <c r="B184" s="9"/>
      <c r="C184" s="9"/>
      <c r="D184" s="9"/>
      <c r="E184" s="9"/>
      <c r="F184" s="9"/>
      <c r="G184" s="10"/>
      <c r="H184" s="96"/>
      <c r="I184" s="14"/>
      <c r="J184" s="12"/>
      <c r="K184" s="13"/>
      <c r="L184" s="13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122"/>
      <c r="Y184" s="4"/>
    </row>
    <row r="185" spans="1:25" s="71" customFormat="1">
      <c r="A185" s="9"/>
      <c r="B185" s="9"/>
      <c r="C185" s="9"/>
      <c r="D185" s="9"/>
      <c r="E185" s="9"/>
      <c r="F185" s="9"/>
      <c r="G185" s="10"/>
      <c r="H185" s="96"/>
      <c r="I185" s="14"/>
      <c r="J185" s="12"/>
      <c r="K185" s="13"/>
      <c r="L185" s="13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122"/>
      <c r="Y185" s="4"/>
    </row>
    <row r="186" spans="1:25" s="71" customFormat="1">
      <c r="A186" s="9"/>
      <c r="B186" s="9"/>
      <c r="C186" s="9"/>
      <c r="D186" s="9"/>
      <c r="E186" s="9"/>
      <c r="F186" s="9"/>
      <c r="G186" s="10"/>
      <c r="H186" s="96"/>
      <c r="I186" s="14"/>
      <c r="J186" s="12"/>
      <c r="K186" s="13"/>
      <c r="L186" s="13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122"/>
      <c r="Y186" s="4"/>
    </row>
    <row r="187" spans="1:25" s="71" customFormat="1">
      <c r="A187" s="9"/>
      <c r="B187" s="9"/>
      <c r="C187" s="9"/>
      <c r="D187" s="9"/>
      <c r="E187" s="9"/>
      <c r="F187" s="9"/>
      <c r="G187" s="10"/>
      <c r="H187" s="96"/>
      <c r="I187" s="14"/>
      <c r="J187" s="12"/>
      <c r="K187" s="13"/>
      <c r="L187" s="13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122"/>
      <c r="Y187" s="4"/>
    </row>
    <row r="188" spans="1:25" s="71" customFormat="1">
      <c r="A188" s="9"/>
      <c r="B188" s="9"/>
      <c r="C188" s="9"/>
      <c r="D188" s="9"/>
      <c r="E188" s="9"/>
      <c r="F188" s="9"/>
      <c r="G188" s="10"/>
      <c r="H188" s="96"/>
      <c r="I188" s="14"/>
      <c r="J188" s="12"/>
      <c r="K188" s="13"/>
      <c r="L188" s="13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122"/>
      <c r="Y188" s="4"/>
    </row>
    <row r="189" spans="1:25" s="71" customFormat="1">
      <c r="A189" s="9"/>
      <c r="B189" s="9"/>
      <c r="C189" s="9"/>
      <c r="D189" s="9"/>
      <c r="E189" s="9"/>
      <c r="F189" s="9"/>
      <c r="G189" s="10"/>
      <c r="H189" s="96"/>
      <c r="I189" s="14"/>
      <c r="J189" s="12"/>
      <c r="K189" s="13"/>
      <c r="L189" s="13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122"/>
      <c r="Y189" s="4"/>
    </row>
    <row r="190" spans="1:25" s="71" customFormat="1">
      <c r="A190" s="9"/>
      <c r="B190" s="9"/>
      <c r="C190" s="9"/>
      <c r="D190" s="9"/>
      <c r="E190" s="9"/>
      <c r="F190" s="9"/>
      <c r="G190" s="10"/>
      <c r="H190" s="96"/>
      <c r="I190" s="14"/>
      <c r="J190" s="12"/>
      <c r="K190" s="13"/>
      <c r="L190" s="13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122"/>
      <c r="Y190" s="4"/>
    </row>
    <row r="191" spans="1:25" s="71" customFormat="1">
      <c r="A191" s="9"/>
      <c r="B191" s="9"/>
      <c r="C191" s="9"/>
      <c r="D191" s="9"/>
      <c r="E191" s="9"/>
      <c r="F191" s="9"/>
      <c r="G191" s="10"/>
      <c r="H191" s="96"/>
      <c r="I191" s="14"/>
      <c r="J191" s="12"/>
      <c r="K191" s="13"/>
      <c r="L191" s="13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122"/>
      <c r="Y191" s="4"/>
    </row>
    <row r="192" spans="1:25" s="71" customFormat="1">
      <c r="A192" s="9"/>
      <c r="B192" s="9"/>
      <c r="C192" s="9"/>
      <c r="D192" s="9"/>
      <c r="E192" s="9"/>
      <c r="F192" s="9"/>
      <c r="G192" s="10"/>
      <c r="H192" s="96"/>
      <c r="I192" s="14"/>
      <c r="J192" s="12"/>
      <c r="K192" s="13"/>
      <c r="L192" s="13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122"/>
      <c r="Y192" s="4"/>
    </row>
    <row r="193" spans="1:25" s="71" customFormat="1">
      <c r="A193" s="9"/>
      <c r="B193" s="9"/>
      <c r="C193" s="9"/>
      <c r="D193" s="9"/>
      <c r="E193" s="9"/>
      <c r="F193" s="9"/>
      <c r="G193" s="10"/>
      <c r="H193" s="96"/>
      <c r="I193" s="14"/>
      <c r="J193" s="12"/>
      <c r="K193" s="13"/>
      <c r="L193" s="13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122"/>
      <c r="Y193" s="4"/>
    </row>
    <row r="194" spans="1:25" s="71" customFormat="1">
      <c r="A194" s="9"/>
      <c r="B194" s="9"/>
      <c r="C194" s="9"/>
      <c r="D194" s="9"/>
      <c r="E194" s="9"/>
      <c r="F194" s="9"/>
      <c r="G194" s="10"/>
      <c r="H194" s="96"/>
      <c r="I194" s="14"/>
      <c r="J194" s="12"/>
      <c r="K194" s="13"/>
      <c r="L194" s="13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122"/>
      <c r="Y194" s="4"/>
    </row>
    <row r="195" spans="1:25" s="71" customFormat="1">
      <c r="A195" s="9"/>
      <c r="B195" s="9"/>
      <c r="C195" s="9"/>
      <c r="D195" s="9"/>
      <c r="E195" s="9"/>
      <c r="F195" s="9"/>
      <c r="G195" s="10"/>
      <c r="H195" s="96"/>
      <c r="I195" s="14"/>
      <c r="J195" s="12"/>
      <c r="K195" s="13"/>
      <c r="L195" s="13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122"/>
      <c r="Y195" s="4"/>
    </row>
    <row r="196" spans="1:25" s="71" customFormat="1">
      <c r="A196" s="9"/>
      <c r="B196" s="9"/>
      <c r="C196" s="9"/>
      <c r="D196" s="9"/>
      <c r="E196" s="9"/>
      <c r="F196" s="9"/>
      <c r="G196" s="10"/>
      <c r="H196" s="96"/>
      <c r="I196" s="14"/>
      <c r="J196" s="12"/>
      <c r="K196" s="13"/>
      <c r="L196" s="13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122"/>
      <c r="Y196" s="4"/>
    </row>
    <row r="197" spans="1:25" s="71" customFormat="1">
      <c r="A197" s="9"/>
      <c r="B197" s="9"/>
      <c r="C197" s="9"/>
      <c r="D197" s="9"/>
      <c r="E197" s="9"/>
      <c r="F197" s="9"/>
      <c r="G197" s="10"/>
      <c r="H197" s="96"/>
      <c r="I197" s="14"/>
      <c r="J197" s="12"/>
      <c r="K197" s="13"/>
      <c r="L197" s="13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122"/>
      <c r="Y197" s="4"/>
    </row>
    <row r="198" spans="1:25" s="71" customFormat="1">
      <c r="A198" s="9"/>
      <c r="B198" s="9"/>
      <c r="C198" s="9"/>
      <c r="D198" s="9"/>
      <c r="E198" s="9"/>
      <c r="F198" s="9"/>
      <c r="G198" s="10"/>
      <c r="H198" s="96"/>
      <c r="I198" s="14"/>
      <c r="J198" s="12"/>
      <c r="K198" s="13"/>
      <c r="L198" s="13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122"/>
      <c r="Y198" s="4"/>
    </row>
    <row r="199" spans="1:25" s="71" customFormat="1">
      <c r="A199" s="9"/>
      <c r="B199" s="9"/>
      <c r="C199" s="9"/>
      <c r="D199" s="9"/>
      <c r="E199" s="9"/>
      <c r="F199" s="9"/>
      <c r="G199" s="10"/>
      <c r="H199" s="96"/>
      <c r="I199" s="14"/>
      <c r="J199" s="12"/>
      <c r="K199" s="13"/>
      <c r="L199" s="13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122"/>
      <c r="Y199" s="4"/>
    </row>
    <row r="200" spans="1:25" s="71" customFormat="1">
      <c r="A200" s="9"/>
      <c r="B200" s="9"/>
      <c r="C200" s="9"/>
      <c r="D200" s="9"/>
      <c r="E200" s="9"/>
      <c r="F200" s="9"/>
      <c r="G200" s="10"/>
      <c r="H200" s="96"/>
      <c r="I200" s="14"/>
      <c r="J200" s="12"/>
      <c r="K200" s="13"/>
      <c r="L200" s="13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122"/>
      <c r="Y200" s="4"/>
    </row>
    <row r="201" spans="1:25" s="71" customFormat="1">
      <c r="A201" s="9"/>
      <c r="B201" s="9"/>
      <c r="C201" s="9"/>
      <c r="D201" s="9"/>
      <c r="E201" s="9"/>
      <c r="F201" s="9"/>
      <c r="G201" s="10"/>
      <c r="H201" s="96"/>
      <c r="I201" s="14"/>
      <c r="J201" s="12"/>
      <c r="K201" s="13"/>
      <c r="L201" s="13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122"/>
      <c r="Y201" s="4"/>
    </row>
    <row r="202" spans="1:25" s="71" customFormat="1">
      <c r="A202" s="9"/>
      <c r="B202" s="9"/>
      <c r="C202" s="9"/>
      <c r="D202" s="9"/>
      <c r="E202" s="9"/>
      <c r="F202" s="9"/>
      <c r="G202" s="10"/>
      <c r="H202" s="96"/>
      <c r="I202" s="14"/>
      <c r="J202" s="12"/>
      <c r="K202" s="13"/>
      <c r="L202" s="13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122"/>
      <c r="Y202" s="4"/>
    </row>
    <row r="203" spans="1:25" s="71" customFormat="1">
      <c r="A203" s="9"/>
      <c r="B203" s="9"/>
      <c r="C203" s="9"/>
      <c r="D203" s="9"/>
      <c r="E203" s="9"/>
      <c r="F203" s="9"/>
      <c r="G203" s="10"/>
      <c r="H203" s="96"/>
      <c r="I203" s="14"/>
      <c r="J203" s="12"/>
      <c r="K203" s="13"/>
      <c r="L203" s="13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122"/>
      <c r="Y203" s="4"/>
    </row>
    <row r="204" spans="1:25" s="71" customFormat="1">
      <c r="A204" s="9"/>
      <c r="B204" s="9"/>
      <c r="C204" s="9"/>
      <c r="D204" s="9"/>
      <c r="E204" s="9"/>
      <c r="F204" s="9"/>
      <c r="G204" s="10"/>
      <c r="H204" s="96"/>
      <c r="I204" s="14"/>
      <c r="J204" s="12"/>
      <c r="K204" s="13"/>
      <c r="L204" s="13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122"/>
      <c r="Y204" s="4"/>
    </row>
    <row r="205" spans="1:25" s="71" customFormat="1">
      <c r="A205" s="9"/>
      <c r="B205" s="9"/>
      <c r="C205" s="9"/>
      <c r="D205" s="9"/>
      <c r="E205" s="9"/>
      <c r="F205" s="9"/>
      <c r="G205" s="10"/>
      <c r="H205" s="96"/>
      <c r="I205" s="14"/>
      <c r="J205" s="12"/>
      <c r="K205" s="13"/>
      <c r="L205" s="13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122"/>
      <c r="Y205" s="4"/>
    </row>
    <row r="206" spans="1:25" s="71" customFormat="1">
      <c r="A206" s="9"/>
      <c r="B206" s="9"/>
      <c r="C206" s="9"/>
      <c r="D206" s="9"/>
      <c r="E206" s="9"/>
      <c r="F206" s="9"/>
      <c r="G206" s="10"/>
      <c r="H206" s="96"/>
      <c r="I206" s="14"/>
      <c r="J206" s="12"/>
      <c r="K206" s="13"/>
      <c r="L206" s="13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122"/>
      <c r="Y206" s="4"/>
    </row>
    <row r="207" spans="1:25" s="71" customFormat="1">
      <c r="A207" s="9"/>
      <c r="B207" s="9"/>
      <c r="C207" s="9"/>
      <c r="D207" s="9"/>
      <c r="E207" s="9"/>
      <c r="F207" s="9"/>
      <c r="G207" s="10"/>
      <c r="H207" s="96"/>
      <c r="I207" s="14"/>
      <c r="J207" s="12"/>
      <c r="K207" s="13"/>
      <c r="L207" s="13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122"/>
      <c r="Y207" s="4"/>
    </row>
    <row r="208" spans="1:25" s="71" customFormat="1">
      <c r="A208" s="9"/>
      <c r="B208" s="9"/>
      <c r="C208" s="9"/>
      <c r="D208" s="9"/>
      <c r="E208" s="9"/>
      <c r="F208" s="9"/>
      <c r="G208" s="10"/>
      <c r="H208" s="96"/>
      <c r="I208" s="14"/>
      <c r="J208" s="12"/>
      <c r="K208" s="13"/>
      <c r="L208" s="13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122"/>
      <c r="Y208" s="4"/>
    </row>
    <row r="209" spans="1:25" s="71" customFormat="1">
      <c r="A209" s="9"/>
      <c r="B209" s="9"/>
      <c r="C209" s="9"/>
      <c r="D209" s="9"/>
      <c r="E209" s="9"/>
      <c r="F209" s="9"/>
      <c r="G209" s="10"/>
      <c r="H209" s="96"/>
      <c r="I209" s="14"/>
      <c r="J209" s="12"/>
      <c r="K209" s="13"/>
      <c r="L209" s="13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122"/>
      <c r="Y209" s="4"/>
    </row>
    <row r="210" spans="1:25" s="71" customFormat="1">
      <c r="A210" s="9"/>
      <c r="B210" s="9"/>
      <c r="C210" s="9"/>
      <c r="D210" s="9"/>
      <c r="E210" s="9"/>
      <c r="F210" s="9"/>
      <c r="G210" s="10"/>
      <c r="H210" s="96"/>
      <c r="I210" s="14"/>
      <c r="J210" s="12"/>
      <c r="K210" s="13"/>
      <c r="L210" s="13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122"/>
      <c r="Y210" s="4"/>
    </row>
    <row r="211" spans="1:25" s="71" customFormat="1">
      <c r="A211" s="9"/>
      <c r="B211" s="9"/>
      <c r="C211" s="9"/>
      <c r="D211" s="9"/>
      <c r="E211" s="9"/>
      <c r="F211" s="9"/>
      <c r="G211" s="10"/>
      <c r="H211" s="96"/>
      <c r="I211" s="14"/>
      <c r="J211" s="12"/>
      <c r="K211" s="13"/>
      <c r="L211" s="13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122"/>
      <c r="Y211" s="4"/>
    </row>
    <row r="212" spans="1:25" s="71" customFormat="1">
      <c r="A212" s="9"/>
      <c r="B212" s="9"/>
      <c r="C212" s="9"/>
      <c r="D212" s="9"/>
      <c r="E212" s="9"/>
      <c r="F212" s="9"/>
      <c r="G212" s="10"/>
      <c r="H212" s="96"/>
      <c r="I212" s="14"/>
      <c r="J212" s="12"/>
      <c r="K212" s="13"/>
      <c r="L212" s="13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122"/>
      <c r="Y212" s="4"/>
    </row>
    <row r="213" spans="1:25" s="71" customFormat="1">
      <c r="A213" s="9"/>
      <c r="B213" s="9"/>
      <c r="C213" s="9"/>
      <c r="D213" s="9"/>
      <c r="E213" s="9"/>
      <c r="F213" s="9"/>
      <c r="G213" s="10"/>
      <c r="H213" s="96"/>
      <c r="I213" s="14"/>
      <c r="J213" s="12"/>
      <c r="K213" s="13"/>
      <c r="L213" s="13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122"/>
      <c r="Y213" s="4"/>
    </row>
    <row r="214" spans="1:25" s="71" customFormat="1">
      <c r="A214" s="9"/>
      <c r="B214" s="9"/>
      <c r="C214" s="9"/>
      <c r="D214" s="9"/>
      <c r="E214" s="9"/>
      <c r="F214" s="9"/>
      <c r="G214" s="10"/>
      <c r="H214" s="96"/>
      <c r="I214" s="14"/>
      <c r="J214" s="12"/>
      <c r="K214" s="13"/>
      <c r="L214" s="13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122"/>
      <c r="Y214" s="4"/>
    </row>
    <row r="215" spans="1:25" s="71" customFormat="1">
      <c r="A215" s="9"/>
      <c r="B215" s="9"/>
      <c r="C215" s="9"/>
      <c r="D215" s="9"/>
      <c r="E215" s="9"/>
      <c r="F215" s="9"/>
      <c r="G215" s="10"/>
      <c r="H215" s="96"/>
      <c r="I215" s="14"/>
      <c r="J215" s="12"/>
      <c r="K215" s="13"/>
      <c r="L215" s="13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122"/>
      <c r="Y215" s="4"/>
    </row>
    <row r="216" spans="1:25" s="71" customFormat="1">
      <c r="A216" s="9"/>
      <c r="B216" s="9"/>
      <c r="C216" s="9"/>
      <c r="D216" s="9"/>
      <c r="E216" s="9"/>
      <c r="F216" s="9"/>
      <c r="G216" s="10"/>
      <c r="H216" s="96"/>
      <c r="I216" s="14"/>
      <c r="J216" s="12"/>
      <c r="K216" s="13"/>
      <c r="L216" s="13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122"/>
      <c r="Y216" s="4"/>
    </row>
    <row r="217" spans="1:25" s="71" customFormat="1">
      <c r="A217" s="9"/>
      <c r="B217" s="9"/>
      <c r="C217" s="9"/>
      <c r="D217" s="9"/>
      <c r="E217" s="9"/>
      <c r="F217" s="9"/>
      <c r="G217" s="10"/>
      <c r="H217" s="96"/>
      <c r="I217" s="14"/>
      <c r="J217" s="12"/>
      <c r="K217" s="13"/>
      <c r="L217" s="13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122"/>
      <c r="Y217" s="4"/>
    </row>
    <row r="218" spans="1:25" s="71" customFormat="1">
      <c r="A218" s="9"/>
      <c r="B218" s="9"/>
      <c r="C218" s="9"/>
      <c r="D218" s="9"/>
      <c r="E218" s="9"/>
      <c r="F218" s="9"/>
      <c r="G218" s="10"/>
      <c r="H218" s="96"/>
      <c r="I218" s="14"/>
      <c r="J218" s="12"/>
      <c r="K218" s="13"/>
      <c r="L218" s="13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122"/>
      <c r="Y218" s="4"/>
    </row>
    <row r="219" spans="1:25" s="71" customFormat="1">
      <c r="A219" s="9"/>
      <c r="B219" s="9"/>
      <c r="C219" s="9"/>
      <c r="D219" s="9"/>
      <c r="E219" s="9"/>
      <c r="F219" s="9"/>
      <c r="G219" s="10"/>
      <c r="H219" s="96"/>
      <c r="I219" s="14"/>
      <c r="J219" s="12"/>
      <c r="K219" s="13"/>
      <c r="L219" s="13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122"/>
      <c r="Y219" s="4"/>
    </row>
    <row r="220" spans="1:25" s="71" customFormat="1">
      <c r="A220" s="9"/>
      <c r="B220" s="9"/>
      <c r="C220" s="9"/>
      <c r="D220" s="9"/>
      <c r="E220" s="9"/>
      <c r="F220" s="9"/>
      <c r="G220" s="10"/>
      <c r="H220" s="96"/>
      <c r="I220" s="14"/>
      <c r="J220" s="12"/>
      <c r="K220" s="13"/>
      <c r="L220" s="13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122"/>
      <c r="Y220" s="4"/>
    </row>
    <row r="221" spans="1:25" s="71" customFormat="1">
      <c r="A221" s="9"/>
      <c r="B221" s="9"/>
      <c r="C221" s="9"/>
      <c r="D221" s="9"/>
      <c r="E221" s="9"/>
      <c r="F221" s="9"/>
      <c r="G221" s="10"/>
      <c r="H221" s="96"/>
      <c r="I221" s="14"/>
      <c r="J221" s="12"/>
      <c r="K221" s="13"/>
      <c r="L221" s="13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122"/>
      <c r="Y221" s="4"/>
    </row>
    <row r="222" spans="1:25" s="71" customFormat="1">
      <c r="A222" s="9"/>
      <c r="B222" s="9"/>
      <c r="C222" s="9"/>
      <c r="D222" s="9"/>
      <c r="E222" s="9"/>
      <c r="F222" s="9"/>
      <c r="G222" s="10"/>
      <c r="H222" s="96"/>
      <c r="I222" s="14"/>
      <c r="J222" s="12"/>
      <c r="K222" s="13"/>
      <c r="L222" s="13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122"/>
      <c r="Y222" s="4"/>
    </row>
    <row r="223" spans="1:25" s="71" customFormat="1">
      <c r="A223" s="9"/>
      <c r="B223" s="9"/>
      <c r="C223" s="9"/>
      <c r="D223" s="9"/>
      <c r="E223" s="9"/>
      <c r="F223" s="9"/>
      <c r="G223" s="10"/>
      <c r="H223" s="96"/>
      <c r="I223" s="14"/>
      <c r="J223" s="12"/>
      <c r="K223" s="13"/>
      <c r="L223" s="13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122"/>
      <c r="Y223" s="4"/>
    </row>
    <row r="224" spans="1:25" s="71" customFormat="1">
      <c r="A224" s="9"/>
      <c r="B224" s="9"/>
      <c r="C224" s="9"/>
      <c r="D224" s="9"/>
      <c r="E224" s="9"/>
      <c r="F224" s="9"/>
      <c r="G224" s="10"/>
      <c r="H224" s="96"/>
      <c r="I224" s="14"/>
      <c r="J224" s="12"/>
      <c r="K224" s="13"/>
      <c r="L224" s="13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122"/>
      <c r="Y224" s="4"/>
    </row>
    <row r="225" spans="1:25" s="71" customFormat="1">
      <c r="A225" s="9"/>
      <c r="B225" s="9"/>
      <c r="C225" s="9"/>
      <c r="D225" s="9"/>
      <c r="E225" s="9"/>
      <c r="F225" s="9"/>
      <c r="G225" s="10"/>
      <c r="H225" s="96"/>
      <c r="I225" s="14"/>
      <c r="J225" s="12"/>
      <c r="K225" s="13"/>
      <c r="L225" s="13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122"/>
      <c r="Y225" s="4"/>
    </row>
    <row r="226" spans="1:25" s="71" customFormat="1">
      <c r="A226" s="9"/>
      <c r="B226" s="9"/>
      <c r="C226" s="9"/>
      <c r="D226" s="9"/>
      <c r="E226" s="9"/>
      <c r="F226" s="9"/>
      <c r="G226" s="10"/>
      <c r="H226" s="96"/>
      <c r="I226" s="14"/>
      <c r="J226" s="12"/>
      <c r="K226" s="13"/>
      <c r="L226" s="13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122"/>
      <c r="Y226" s="4"/>
    </row>
    <row r="227" spans="1:25" s="71" customFormat="1">
      <c r="A227" s="9"/>
      <c r="B227" s="9"/>
      <c r="C227" s="9"/>
      <c r="D227" s="9"/>
      <c r="E227" s="9"/>
      <c r="F227" s="9"/>
      <c r="G227" s="10"/>
      <c r="H227" s="96"/>
      <c r="I227" s="14"/>
      <c r="J227" s="12"/>
      <c r="K227" s="13"/>
      <c r="L227" s="13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122"/>
      <c r="Y227" s="4"/>
    </row>
    <row r="228" spans="1:25" s="71" customFormat="1">
      <c r="A228" s="9"/>
      <c r="B228" s="9"/>
      <c r="C228" s="9"/>
      <c r="D228" s="9"/>
      <c r="E228" s="9"/>
      <c r="F228" s="9"/>
      <c r="G228" s="10"/>
      <c r="H228" s="96"/>
      <c r="I228" s="14"/>
      <c r="J228" s="12"/>
      <c r="K228" s="13"/>
      <c r="L228" s="13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122"/>
      <c r="Y228" s="4"/>
    </row>
    <row r="229" spans="1:25" s="71" customFormat="1">
      <c r="A229" s="9"/>
      <c r="B229" s="9"/>
      <c r="C229" s="9"/>
      <c r="D229" s="9"/>
      <c r="E229" s="9"/>
      <c r="F229" s="9"/>
      <c r="G229" s="10"/>
      <c r="H229" s="96"/>
      <c r="I229" s="14"/>
      <c r="J229" s="12"/>
      <c r="K229" s="13"/>
      <c r="L229" s="13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122"/>
      <c r="Y229" s="4"/>
    </row>
    <row r="230" spans="1:25" s="71" customFormat="1">
      <c r="A230" s="9"/>
      <c r="B230" s="9"/>
      <c r="C230" s="9"/>
      <c r="D230" s="9"/>
      <c r="E230" s="9"/>
      <c r="F230" s="9"/>
      <c r="G230" s="10"/>
      <c r="H230" s="96"/>
      <c r="I230" s="14"/>
      <c r="J230" s="12"/>
      <c r="K230" s="13"/>
      <c r="L230" s="13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122"/>
      <c r="Y230" s="4"/>
    </row>
    <row r="231" spans="1:25" s="71" customFormat="1">
      <c r="A231" s="9"/>
      <c r="B231" s="9"/>
      <c r="C231" s="9"/>
      <c r="D231" s="9"/>
      <c r="E231" s="9"/>
      <c r="F231" s="9"/>
      <c r="G231" s="10"/>
      <c r="H231" s="96"/>
      <c r="I231" s="14"/>
      <c r="J231" s="12"/>
      <c r="K231" s="13"/>
      <c r="L231" s="13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122"/>
      <c r="Y231" s="4"/>
    </row>
    <row r="232" spans="1:25" s="71" customFormat="1">
      <c r="A232" s="9"/>
      <c r="B232" s="9"/>
      <c r="C232" s="9"/>
      <c r="D232" s="9"/>
      <c r="E232" s="9"/>
      <c r="F232" s="9"/>
      <c r="G232" s="10"/>
      <c r="H232" s="96"/>
      <c r="I232" s="14"/>
      <c r="J232" s="12"/>
      <c r="K232" s="13"/>
      <c r="L232" s="13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122"/>
      <c r="Y232" s="4"/>
    </row>
    <row r="233" spans="1:25" s="71" customFormat="1">
      <c r="A233" s="9"/>
      <c r="B233" s="9"/>
      <c r="C233" s="9"/>
      <c r="D233" s="9"/>
      <c r="E233" s="9"/>
      <c r="F233" s="9"/>
      <c r="G233" s="10"/>
      <c r="H233" s="96"/>
      <c r="I233" s="14"/>
      <c r="J233" s="12"/>
      <c r="K233" s="13"/>
      <c r="L233" s="13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122"/>
      <c r="Y233" s="4"/>
    </row>
    <row r="234" spans="1:25" s="71" customFormat="1">
      <c r="A234" s="9"/>
      <c r="B234" s="9"/>
      <c r="C234" s="9"/>
      <c r="D234" s="9"/>
      <c r="E234" s="9"/>
      <c r="F234" s="9"/>
      <c r="G234" s="10"/>
      <c r="H234" s="96"/>
      <c r="I234" s="14"/>
      <c r="J234" s="12"/>
      <c r="K234" s="13"/>
      <c r="L234" s="13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122"/>
      <c r="Y234" s="4"/>
    </row>
    <row r="235" spans="1:25" s="71" customFormat="1">
      <c r="A235" s="9"/>
      <c r="B235" s="9"/>
      <c r="C235" s="9"/>
      <c r="D235" s="9"/>
      <c r="E235" s="9"/>
      <c r="F235" s="9"/>
      <c r="G235" s="10"/>
      <c r="H235" s="96"/>
      <c r="I235" s="14"/>
      <c r="J235" s="12"/>
      <c r="K235" s="13"/>
      <c r="L235" s="13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122"/>
      <c r="Y235" s="4"/>
    </row>
    <row r="236" spans="1:25" s="71" customFormat="1">
      <c r="A236" s="9"/>
      <c r="B236" s="9"/>
      <c r="C236" s="9"/>
      <c r="D236" s="9"/>
      <c r="E236" s="9"/>
      <c r="F236" s="9"/>
      <c r="G236" s="10"/>
      <c r="H236" s="96"/>
      <c r="I236" s="14"/>
      <c r="J236" s="12"/>
      <c r="K236" s="13"/>
      <c r="L236" s="13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122"/>
      <c r="Y236" s="4"/>
    </row>
    <row r="237" spans="1:25" s="71" customFormat="1">
      <c r="A237" s="9"/>
      <c r="B237" s="9"/>
      <c r="C237" s="9"/>
      <c r="D237" s="9"/>
      <c r="E237" s="9"/>
      <c r="F237" s="9"/>
      <c r="G237" s="10"/>
      <c r="H237" s="96"/>
      <c r="I237" s="14"/>
      <c r="J237" s="12"/>
      <c r="K237" s="13"/>
      <c r="L237" s="13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122"/>
      <c r="Y237" s="4"/>
    </row>
    <row r="238" spans="1:25" s="71" customFormat="1">
      <c r="A238" s="9"/>
      <c r="B238" s="9"/>
      <c r="C238" s="9"/>
      <c r="D238" s="9"/>
      <c r="E238" s="9"/>
      <c r="F238" s="9"/>
      <c r="G238" s="10"/>
      <c r="H238" s="96"/>
      <c r="I238" s="14"/>
      <c r="J238" s="12"/>
      <c r="K238" s="13"/>
      <c r="L238" s="13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122"/>
      <c r="Y238" s="4"/>
    </row>
    <row r="239" spans="1:25" s="71" customFormat="1">
      <c r="A239" s="9"/>
      <c r="B239" s="9"/>
      <c r="C239" s="9"/>
      <c r="D239" s="9"/>
      <c r="E239" s="9"/>
      <c r="F239" s="9"/>
      <c r="G239" s="10"/>
      <c r="H239" s="96"/>
      <c r="I239" s="14"/>
      <c r="J239" s="12"/>
      <c r="K239" s="13"/>
      <c r="L239" s="13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122"/>
      <c r="Y239" s="4"/>
    </row>
    <row r="240" spans="1:25" s="71" customFormat="1">
      <c r="A240" s="9"/>
      <c r="B240" s="9"/>
      <c r="C240" s="9"/>
      <c r="D240" s="9"/>
      <c r="E240" s="9"/>
      <c r="F240" s="9"/>
      <c r="G240" s="10"/>
      <c r="H240" s="96"/>
      <c r="I240" s="14"/>
      <c r="J240" s="12"/>
      <c r="K240" s="13"/>
      <c r="L240" s="13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122"/>
      <c r="Y240" s="4"/>
    </row>
    <row r="241" spans="1:25" s="71" customFormat="1">
      <c r="A241" s="9"/>
      <c r="B241" s="9"/>
      <c r="C241" s="9"/>
      <c r="D241" s="9"/>
      <c r="E241" s="9"/>
      <c r="F241" s="9"/>
      <c r="G241" s="10"/>
      <c r="H241" s="96"/>
      <c r="I241" s="14"/>
      <c r="J241" s="12"/>
      <c r="K241" s="13"/>
      <c r="L241" s="13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122"/>
      <c r="Y241" s="4"/>
    </row>
    <row r="242" spans="1:25" s="71" customFormat="1">
      <c r="A242" s="9"/>
      <c r="B242" s="9"/>
      <c r="C242" s="9"/>
      <c r="D242" s="9"/>
      <c r="E242" s="9"/>
      <c r="F242" s="9"/>
      <c r="G242" s="10"/>
      <c r="H242" s="96"/>
      <c r="I242" s="14"/>
      <c r="J242" s="12"/>
      <c r="K242" s="13"/>
      <c r="L242" s="13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122"/>
      <c r="Y242" s="4"/>
    </row>
    <row r="243" spans="1:25" s="71" customFormat="1">
      <c r="A243" s="9"/>
      <c r="B243" s="9"/>
      <c r="C243" s="9"/>
      <c r="D243" s="9"/>
      <c r="E243" s="9"/>
      <c r="F243" s="9"/>
      <c r="G243" s="10"/>
      <c r="H243" s="96"/>
      <c r="I243" s="14"/>
      <c r="J243" s="12"/>
      <c r="K243" s="13"/>
      <c r="L243" s="13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122"/>
      <c r="Y243" s="4"/>
    </row>
    <row r="244" spans="1:25" s="71" customFormat="1">
      <c r="A244" s="9"/>
      <c r="B244" s="9"/>
      <c r="C244" s="9"/>
      <c r="D244" s="9"/>
      <c r="E244" s="9"/>
      <c r="F244" s="9"/>
      <c r="G244" s="10"/>
      <c r="H244" s="96"/>
      <c r="I244" s="14"/>
      <c r="J244" s="12"/>
      <c r="K244" s="13"/>
      <c r="L244" s="13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122"/>
      <c r="Y244" s="4"/>
    </row>
    <row r="245" spans="1:25" s="71" customFormat="1">
      <c r="A245" s="9"/>
      <c r="B245" s="9"/>
      <c r="C245" s="9"/>
      <c r="D245" s="9"/>
      <c r="E245" s="9"/>
      <c r="F245" s="9"/>
      <c r="G245" s="10"/>
      <c r="H245" s="96"/>
      <c r="I245" s="14"/>
      <c r="J245" s="12"/>
      <c r="K245" s="13"/>
      <c r="L245" s="13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122"/>
      <c r="Y245" s="4"/>
    </row>
    <row r="246" spans="1:25" s="71" customFormat="1">
      <c r="A246" s="9"/>
      <c r="B246" s="9"/>
      <c r="C246" s="9"/>
      <c r="D246" s="9"/>
      <c r="E246" s="9"/>
      <c r="F246" s="9"/>
      <c r="G246" s="10"/>
      <c r="H246" s="96"/>
      <c r="I246" s="14"/>
      <c r="J246" s="12"/>
      <c r="K246" s="13"/>
      <c r="L246" s="13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122"/>
      <c r="Y246" s="4"/>
    </row>
    <row r="247" spans="1:25" s="71" customFormat="1">
      <c r="A247" s="9"/>
      <c r="B247" s="9"/>
      <c r="C247" s="9"/>
      <c r="D247" s="9"/>
      <c r="E247" s="9"/>
      <c r="F247" s="9"/>
      <c r="G247" s="10"/>
      <c r="H247" s="96"/>
      <c r="I247" s="14"/>
      <c r="J247" s="12"/>
      <c r="K247" s="13"/>
      <c r="L247" s="13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122"/>
      <c r="Y247" s="4"/>
    </row>
    <row r="248" spans="1:25" s="71" customFormat="1">
      <c r="A248" s="9"/>
      <c r="B248" s="9"/>
      <c r="C248" s="9"/>
      <c r="D248" s="9"/>
      <c r="E248" s="9"/>
      <c r="F248" s="9"/>
      <c r="G248" s="10"/>
      <c r="H248" s="96"/>
      <c r="I248" s="14"/>
      <c r="J248" s="12"/>
      <c r="K248" s="13"/>
      <c r="L248" s="13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122"/>
      <c r="Y248" s="4"/>
    </row>
    <row r="249" spans="1:25" s="71" customFormat="1">
      <c r="A249" s="9"/>
      <c r="B249" s="9"/>
      <c r="C249" s="9"/>
      <c r="D249" s="9"/>
      <c r="E249" s="9"/>
      <c r="F249" s="9"/>
      <c r="G249" s="10"/>
      <c r="H249" s="96"/>
      <c r="I249" s="14"/>
      <c r="J249" s="12"/>
      <c r="K249" s="13"/>
      <c r="L249" s="13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122"/>
      <c r="Y249" s="4"/>
    </row>
    <row r="250" spans="1:25" s="71" customFormat="1">
      <c r="A250" s="9"/>
      <c r="B250" s="9"/>
      <c r="C250" s="9"/>
      <c r="D250" s="9"/>
      <c r="E250" s="9"/>
      <c r="F250" s="9"/>
      <c r="G250" s="10"/>
      <c r="H250" s="96"/>
      <c r="I250" s="14"/>
      <c r="J250" s="12"/>
      <c r="K250" s="13"/>
      <c r="L250" s="13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122"/>
      <c r="Y250" s="4"/>
    </row>
    <row r="251" spans="1:25" s="71" customFormat="1">
      <c r="A251" s="9"/>
      <c r="B251" s="9"/>
      <c r="C251" s="9"/>
      <c r="D251" s="9"/>
      <c r="E251" s="9"/>
      <c r="F251" s="9"/>
      <c r="G251" s="10"/>
      <c r="H251" s="96"/>
      <c r="I251" s="14"/>
      <c r="J251" s="12"/>
      <c r="K251" s="13"/>
      <c r="L251" s="13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122"/>
      <c r="Y251" s="4"/>
    </row>
    <row r="252" spans="1:25" s="71" customFormat="1">
      <c r="A252" s="9"/>
      <c r="B252" s="9"/>
      <c r="C252" s="9"/>
      <c r="D252" s="9"/>
      <c r="E252" s="9"/>
      <c r="F252" s="9"/>
      <c r="G252" s="10"/>
      <c r="H252" s="96"/>
      <c r="I252" s="14"/>
      <c r="J252" s="12"/>
      <c r="K252" s="13"/>
      <c r="L252" s="13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122"/>
      <c r="Y252" s="4"/>
    </row>
    <row r="253" spans="1:25" s="71" customFormat="1">
      <c r="A253" s="9"/>
      <c r="B253" s="9"/>
      <c r="C253" s="9"/>
      <c r="D253" s="9"/>
      <c r="E253" s="9"/>
      <c r="F253" s="9"/>
      <c r="G253" s="10"/>
      <c r="H253" s="96"/>
      <c r="I253" s="14"/>
      <c r="J253" s="12"/>
      <c r="K253" s="13"/>
      <c r="L253" s="13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122"/>
      <c r="Y253" s="4"/>
    </row>
    <row r="254" spans="1:25" s="71" customFormat="1">
      <c r="A254" s="9"/>
      <c r="B254" s="9"/>
      <c r="C254" s="9"/>
      <c r="D254" s="9"/>
      <c r="E254" s="9"/>
      <c r="F254" s="9"/>
      <c r="G254" s="10"/>
      <c r="H254" s="96"/>
      <c r="I254" s="14"/>
      <c r="J254" s="12"/>
      <c r="K254" s="13"/>
      <c r="L254" s="13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122"/>
      <c r="Y254" s="4"/>
    </row>
    <row r="255" spans="1:25" s="71" customFormat="1">
      <c r="A255" s="9"/>
      <c r="B255" s="9"/>
      <c r="C255" s="9"/>
      <c r="D255" s="9"/>
      <c r="E255" s="9"/>
      <c r="F255" s="9"/>
      <c r="G255" s="10"/>
      <c r="H255" s="96"/>
      <c r="I255" s="14"/>
      <c r="J255" s="12"/>
      <c r="K255" s="13"/>
      <c r="L255" s="13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122"/>
      <c r="Y255" s="4"/>
    </row>
    <row r="256" spans="1:25" s="71" customFormat="1">
      <c r="A256" s="9"/>
      <c r="B256" s="9"/>
      <c r="C256" s="9"/>
      <c r="D256" s="9"/>
      <c r="E256" s="9"/>
      <c r="F256" s="9"/>
      <c r="G256" s="10"/>
      <c r="H256" s="96"/>
      <c r="I256" s="14"/>
      <c r="J256" s="12"/>
      <c r="K256" s="13"/>
      <c r="L256" s="13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122"/>
      <c r="Y256" s="4"/>
    </row>
    <row r="257" spans="1:25" s="71" customFormat="1">
      <c r="A257" s="9"/>
      <c r="B257" s="9"/>
      <c r="C257" s="9"/>
      <c r="D257" s="9"/>
      <c r="E257" s="9"/>
      <c r="F257" s="9"/>
      <c r="G257" s="10"/>
      <c r="H257" s="96"/>
      <c r="I257" s="14"/>
      <c r="J257" s="12"/>
      <c r="K257" s="13"/>
      <c r="L257" s="13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122"/>
      <c r="Y257" s="4"/>
    </row>
    <row r="258" spans="1:25" s="71" customFormat="1">
      <c r="A258" s="9"/>
      <c r="B258" s="9"/>
      <c r="C258" s="9"/>
      <c r="D258" s="9"/>
      <c r="E258" s="9"/>
      <c r="F258" s="9"/>
      <c r="G258" s="10"/>
      <c r="H258" s="96"/>
      <c r="I258" s="14"/>
      <c r="J258" s="12"/>
      <c r="K258" s="13"/>
      <c r="L258" s="13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122"/>
      <c r="Y258" s="4"/>
    </row>
    <row r="259" spans="1:25" s="71" customFormat="1">
      <c r="A259" s="9"/>
      <c r="B259" s="9"/>
      <c r="C259" s="9"/>
      <c r="D259" s="9"/>
      <c r="E259" s="9"/>
      <c r="F259" s="9"/>
      <c r="G259" s="10"/>
      <c r="H259" s="96"/>
      <c r="I259" s="14"/>
      <c r="J259" s="12"/>
      <c r="K259" s="13"/>
      <c r="L259" s="13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122"/>
      <c r="Y259" s="4"/>
    </row>
    <row r="260" spans="1:25" s="71" customFormat="1">
      <c r="A260" s="9"/>
      <c r="B260" s="9"/>
      <c r="C260" s="9"/>
      <c r="D260" s="9"/>
      <c r="E260" s="9"/>
      <c r="F260" s="9"/>
      <c r="G260" s="10"/>
      <c r="H260" s="96"/>
      <c r="I260" s="14"/>
      <c r="J260" s="12"/>
      <c r="K260" s="13"/>
      <c r="L260" s="13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122"/>
      <c r="Y260" s="4"/>
    </row>
    <row r="261" spans="1:25" s="71" customFormat="1">
      <c r="A261" s="9"/>
      <c r="B261" s="9"/>
      <c r="C261" s="9"/>
      <c r="D261" s="9"/>
      <c r="E261" s="9"/>
      <c r="F261" s="9"/>
      <c r="G261" s="10"/>
      <c r="H261" s="96"/>
      <c r="I261" s="14"/>
      <c r="J261" s="12"/>
      <c r="K261" s="13"/>
      <c r="L261" s="13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122"/>
      <c r="Y261" s="4"/>
    </row>
    <row r="262" spans="1:25" s="71" customFormat="1">
      <c r="A262" s="9"/>
      <c r="B262" s="9"/>
      <c r="C262" s="9"/>
      <c r="D262" s="9"/>
      <c r="E262" s="9"/>
      <c r="F262" s="9"/>
      <c r="G262" s="10"/>
      <c r="H262" s="96"/>
      <c r="I262" s="14"/>
      <c r="J262" s="12"/>
      <c r="K262" s="13"/>
      <c r="L262" s="13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122"/>
      <c r="Y262" s="4"/>
    </row>
    <row r="263" spans="1:25" s="71" customFormat="1">
      <c r="A263" s="9"/>
      <c r="B263" s="9"/>
      <c r="C263" s="9"/>
      <c r="D263" s="9"/>
      <c r="E263" s="9"/>
      <c r="F263" s="9"/>
      <c r="G263" s="10"/>
      <c r="H263" s="96"/>
      <c r="I263" s="14"/>
      <c r="J263" s="12"/>
      <c r="K263" s="13"/>
      <c r="L263" s="13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122"/>
      <c r="Y263" s="4"/>
    </row>
    <row r="264" spans="1:25" s="71" customFormat="1">
      <c r="A264" s="9"/>
      <c r="B264" s="9"/>
      <c r="C264" s="9"/>
      <c r="D264" s="9"/>
      <c r="E264" s="9"/>
      <c r="F264" s="9"/>
      <c r="G264" s="10"/>
      <c r="H264" s="96"/>
      <c r="I264" s="14"/>
      <c r="J264" s="12"/>
      <c r="K264" s="13"/>
      <c r="L264" s="13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122"/>
      <c r="Y264" s="4"/>
    </row>
    <row r="265" spans="1:25" s="71" customFormat="1">
      <c r="A265" s="9"/>
      <c r="B265" s="9"/>
      <c r="C265" s="9"/>
      <c r="D265" s="9"/>
      <c r="E265" s="9"/>
      <c r="F265" s="9"/>
      <c r="G265" s="10"/>
      <c r="H265" s="96"/>
      <c r="I265" s="14"/>
      <c r="J265" s="12"/>
      <c r="K265" s="13"/>
      <c r="L265" s="13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122"/>
      <c r="Y265" s="4"/>
    </row>
    <row r="266" spans="1:25" s="71" customFormat="1">
      <c r="A266" s="9"/>
      <c r="B266" s="9"/>
      <c r="C266" s="9"/>
      <c r="D266" s="9"/>
      <c r="E266" s="9"/>
      <c r="F266" s="9"/>
      <c r="G266" s="10"/>
      <c r="H266" s="96"/>
      <c r="I266" s="14"/>
      <c r="J266" s="12"/>
      <c r="K266" s="13"/>
      <c r="L266" s="13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122"/>
      <c r="Y266" s="4"/>
    </row>
    <row r="267" spans="1:25" s="71" customFormat="1">
      <c r="A267" s="9"/>
      <c r="B267" s="9"/>
      <c r="C267" s="9"/>
      <c r="D267" s="9"/>
      <c r="E267" s="9"/>
      <c r="F267" s="9"/>
      <c r="G267" s="10"/>
      <c r="H267" s="96"/>
      <c r="I267" s="14"/>
      <c r="J267" s="12"/>
      <c r="K267" s="13"/>
      <c r="L267" s="13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122"/>
      <c r="Y267" s="4"/>
    </row>
    <row r="268" spans="1:25" s="71" customFormat="1">
      <c r="A268" s="9"/>
      <c r="B268" s="9"/>
      <c r="C268" s="9"/>
      <c r="D268" s="9"/>
      <c r="E268" s="9"/>
      <c r="F268" s="9"/>
      <c r="G268" s="10"/>
      <c r="H268" s="96"/>
      <c r="I268" s="14"/>
      <c r="J268" s="12"/>
      <c r="K268" s="13"/>
      <c r="L268" s="13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122"/>
      <c r="Y268" s="4"/>
    </row>
    <row r="269" spans="1:25" s="71" customFormat="1">
      <c r="A269" s="9"/>
      <c r="B269" s="9"/>
      <c r="C269" s="9"/>
      <c r="D269" s="9"/>
      <c r="E269" s="9"/>
      <c r="F269" s="9"/>
      <c r="G269" s="10"/>
      <c r="H269" s="96"/>
      <c r="I269" s="14"/>
      <c r="J269" s="12"/>
      <c r="K269" s="13"/>
      <c r="L269" s="13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122"/>
      <c r="Y269" s="4"/>
    </row>
    <row r="270" spans="1:25" s="71" customFormat="1">
      <c r="A270" s="9"/>
      <c r="B270" s="9"/>
      <c r="C270" s="9"/>
      <c r="D270" s="9"/>
      <c r="E270" s="9"/>
      <c r="F270" s="9"/>
      <c r="G270" s="10"/>
      <c r="H270" s="96"/>
      <c r="I270" s="14"/>
      <c r="J270" s="12"/>
      <c r="K270" s="13"/>
      <c r="L270" s="13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122"/>
      <c r="Y270" s="4"/>
    </row>
    <row r="271" spans="1:25" s="71" customFormat="1">
      <c r="A271" s="9"/>
      <c r="B271" s="9"/>
      <c r="C271" s="9"/>
      <c r="D271" s="9"/>
      <c r="E271" s="9"/>
      <c r="F271" s="9"/>
      <c r="G271" s="10"/>
      <c r="H271" s="96"/>
      <c r="I271" s="14"/>
      <c r="J271" s="12"/>
      <c r="K271" s="13"/>
      <c r="L271" s="13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122"/>
      <c r="Y271" s="4"/>
    </row>
    <row r="272" spans="1:25" s="71" customFormat="1">
      <c r="A272" s="9"/>
      <c r="B272" s="9"/>
      <c r="C272" s="9"/>
      <c r="D272" s="9"/>
      <c r="E272" s="9"/>
      <c r="F272" s="9"/>
      <c r="G272" s="10"/>
      <c r="H272" s="96"/>
      <c r="I272" s="14"/>
      <c r="J272" s="12"/>
      <c r="K272" s="13"/>
      <c r="L272" s="13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122"/>
      <c r="Y272" s="4"/>
    </row>
    <row r="273" spans="1:25" s="71" customFormat="1">
      <c r="A273" s="9"/>
      <c r="B273" s="9"/>
      <c r="C273" s="9"/>
      <c r="D273" s="9"/>
      <c r="E273" s="9"/>
      <c r="F273" s="9"/>
      <c r="G273" s="10"/>
      <c r="H273" s="96"/>
      <c r="I273" s="14"/>
      <c r="J273" s="12"/>
      <c r="K273" s="13"/>
      <c r="L273" s="13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122"/>
      <c r="Y273" s="4"/>
    </row>
    <row r="274" spans="1:25" s="71" customFormat="1">
      <c r="A274" s="9"/>
      <c r="B274" s="9"/>
      <c r="C274" s="9"/>
      <c r="D274" s="9"/>
      <c r="E274" s="9"/>
      <c r="F274" s="9"/>
      <c r="G274" s="10"/>
      <c r="H274" s="96"/>
      <c r="I274" s="14"/>
      <c r="J274" s="12"/>
      <c r="K274" s="13"/>
      <c r="L274" s="13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122"/>
      <c r="Y274" s="4"/>
    </row>
    <row r="275" spans="1:25" s="71" customFormat="1">
      <c r="A275" s="9"/>
      <c r="B275" s="9"/>
      <c r="C275" s="9"/>
      <c r="D275" s="9"/>
      <c r="E275" s="9"/>
      <c r="F275" s="9"/>
      <c r="G275" s="10"/>
      <c r="H275" s="96"/>
      <c r="I275" s="14"/>
      <c r="J275" s="12"/>
      <c r="K275" s="13"/>
      <c r="L275" s="13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122"/>
      <c r="Y275" s="4"/>
    </row>
    <row r="276" spans="1:25" s="71" customFormat="1">
      <c r="A276" s="9"/>
      <c r="B276" s="9"/>
      <c r="C276" s="9"/>
      <c r="D276" s="9"/>
      <c r="E276" s="9"/>
      <c r="F276" s="9"/>
      <c r="G276" s="10"/>
      <c r="H276" s="96"/>
      <c r="I276" s="14"/>
      <c r="J276" s="12"/>
      <c r="K276" s="13"/>
      <c r="L276" s="13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122"/>
      <c r="Y276" s="4"/>
    </row>
    <row r="277" spans="1:25" s="71" customFormat="1">
      <c r="A277" s="9"/>
      <c r="B277" s="9"/>
      <c r="C277" s="9"/>
      <c r="D277" s="9"/>
      <c r="E277" s="9"/>
      <c r="F277" s="9"/>
      <c r="G277" s="10"/>
      <c r="H277" s="96"/>
      <c r="I277" s="14"/>
      <c r="J277" s="12"/>
      <c r="K277" s="13"/>
      <c r="L277" s="13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122"/>
      <c r="Y277" s="4"/>
    </row>
    <row r="278" spans="1:25" s="71" customFormat="1">
      <c r="A278" s="9"/>
      <c r="B278" s="9"/>
      <c r="C278" s="9"/>
      <c r="D278" s="9"/>
      <c r="E278" s="9"/>
      <c r="F278" s="9"/>
      <c r="G278" s="10"/>
      <c r="H278" s="96"/>
      <c r="I278" s="14"/>
      <c r="J278" s="12"/>
      <c r="K278" s="13"/>
      <c r="L278" s="13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122"/>
      <c r="Y278" s="4"/>
    </row>
    <row r="279" spans="1:25" s="71" customFormat="1">
      <c r="A279" s="9"/>
      <c r="B279" s="9"/>
      <c r="C279" s="9"/>
      <c r="D279" s="9"/>
      <c r="E279" s="9"/>
      <c r="F279" s="9"/>
      <c r="G279" s="10"/>
      <c r="H279" s="96"/>
      <c r="I279" s="14"/>
      <c r="J279" s="12"/>
      <c r="K279" s="13"/>
      <c r="L279" s="13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122"/>
      <c r="Y279" s="4"/>
    </row>
    <row r="280" spans="1:25" s="71" customFormat="1">
      <c r="A280" s="9"/>
      <c r="B280" s="9"/>
      <c r="C280" s="9"/>
      <c r="D280" s="9"/>
      <c r="E280" s="9"/>
      <c r="F280" s="9"/>
      <c r="G280" s="10"/>
      <c r="H280" s="96"/>
      <c r="I280" s="14"/>
      <c r="J280" s="12"/>
      <c r="K280" s="13"/>
      <c r="L280" s="13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122"/>
      <c r="Y280" s="4"/>
    </row>
    <row r="281" spans="1:25" s="71" customFormat="1">
      <c r="A281" s="9"/>
      <c r="B281" s="9"/>
      <c r="C281" s="9"/>
      <c r="D281" s="9"/>
      <c r="E281" s="9"/>
      <c r="F281" s="9"/>
      <c r="G281" s="10"/>
      <c r="H281" s="96"/>
      <c r="I281" s="14"/>
      <c r="J281" s="12"/>
      <c r="K281" s="13"/>
      <c r="L281" s="13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122"/>
      <c r="Y281" s="4"/>
    </row>
    <row r="282" spans="1:25" s="71" customFormat="1">
      <c r="A282" s="9"/>
      <c r="B282" s="9"/>
      <c r="C282" s="9"/>
      <c r="D282" s="9"/>
      <c r="E282" s="9"/>
      <c r="F282" s="9"/>
      <c r="G282" s="10"/>
      <c r="H282" s="96"/>
      <c r="I282" s="14"/>
      <c r="J282" s="12"/>
      <c r="K282" s="13"/>
      <c r="L282" s="13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122"/>
      <c r="Y282" s="4"/>
    </row>
    <row r="283" spans="1:25" s="71" customFormat="1">
      <c r="A283" s="9"/>
      <c r="B283" s="9"/>
      <c r="C283" s="9"/>
      <c r="D283" s="9"/>
      <c r="E283" s="9"/>
      <c r="F283" s="9"/>
      <c r="G283" s="10"/>
      <c r="H283" s="96"/>
      <c r="I283" s="14"/>
      <c r="J283" s="12"/>
      <c r="K283" s="13"/>
      <c r="L283" s="13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122"/>
      <c r="Y283" s="4"/>
    </row>
    <row r="284" spans="1:25" s="71" customFormat="1">
      <c r="A284" s="9"/>
      <c r="B284" s="9"/>
      <c r="C284" s="9"/>
      <c r="D284" s="9"/>
      <c r="E284" s="9"/>
      <c r="F284" s="9"/>
      <c r="G284" s="10"/>
      <c r="H284" s="96"/>
      <c r="I284" s="14"/>
      <c r="J284" s="12"/>
      <c r="K284" s="13"/>
      <c r="L284" s="13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122"/>
      <c r="Y284" s="4"/>
    </row>
    <row r="285" spans="1:25" s="71" customFormat="1">
      <c r="A285" s="9"/>
      <c r="B285" s="9"/>
      <c r="C285" s="9"/>
      <c r="D285" s="9"/>
      <c r="E285" s="9"/>
      <c r="F285" s="9"/>
      <c r="G285" s="10"/>
      <c r="H285" s="96"/>
      <c r="I285" s="14"/>
      <c r="J285" s="12"/>
      <c r="K285" s="13"/>
      <c r="L285" s="13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122"/>
      <c r="Y285" s="4"/>
    </row>
    <row r="286" spans="1:25" s="71" customFormat="1">
      <c r="A286" s="9"/>
      <c r="B286" s="9"/>
      <c r="C286" s="9"/>
      <c r="D286" s="9"/>
      <c r="E286" s="9"/>
      <c r="F286" s="9"/>
      <c r="G286" s="10"/>
      <c r="H286" s="96"/>
      <c r="I286" s="14"/>
      <c r="J286" s="12"/>
      <c r="K286" s="13"/>
      <c r="L286" s="13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122"/>
      <c r="Y286" s="4"/>
    </row>
    <row r="287" spans="1:25" s="71" customFormat="1">
      <c r="A287" s="9"/>
      <c r="B287" s="9"/>
      <c r="C287" s="9"/>
      <c r="D287" s="9"/>
      <c r="E287" s="9"/>
      <c r="F287" s="9"/>
      <c r="G287" s="10"/>
      <c r="H287" s="96"/>
      <c r="I287" s="14"/>
      <c r="J287" s="12"/>
      <c r="K287" s="13"/>
      <c r="L287" s="13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122"/>
      <c r="Y287" s="4"/>
    </row>
    <row r="288" spans="1:25" s="71" customFormat="1">
      <c r="A288" s="9"/>
      <c r="B288" s="9"/>
      <c r="C288" s="9"/>
      <c r="D288" s="9"/>
      <c r="E288" s="9"/>
      <c r="F288" s="9"/>
      <c r="G288" s="10"/>
      <c r="H288" s="96"/>
      <c r="I288" s="14"/>
      <c r="J288" s="12"/>
      <c r="K288" s="13"/>
      <c r="L288" s="13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122"/>
      <c r="Y288" s="4"/>
    </row>
    <row r="289" spans="1:25" s="71" customFormat="1">
      <c r="A289" s="9"/>
      <c r="B289" s="9"/>
      <c r="C289" s="9"/>
      <c r="D289" s="9"/>
      <c r="E289" s="9"/>
      <c r="F289" s="9"/>
      <c r="G289" s="10"/>
      <c r="H289" s="96"/>
      <c r="I289" s="14"/>
      <c r="J289" s="12"/>
      <c r="K289" s="13"/>
      <c r="L289" s="13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122"/>
      <c r="Y289" s="4"/>
    </row>
    <row r="290" spans="1:25" s="71" customFormat="1">
      <c r="A290" s="9"/>
      <c r="B290" s="9"/>
      <c r="C290" s="9"/>
      <c r="D290" s="9"/>
      <c r="E290" s="9"/>
      <c r="F290" s="9"/>
      <c r="G290" s="10"/>
      <c r="H290" s="96"/>
      <c r="I290" s="14"/>
      <c r="J290" s="12"/>
      <c r="K290" s="13"/>
      <c r="L290" s="13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122"/>
      <c r="Y290" s="4"/>
    </row>
    <row r="291" spans="1:25" s="71" customFormat="1">
      <c r="A291" s="9"/>
      <c r="B291" s="9"/>
      <c r="C291" s="9"/>
      <c r="D291" s="9"/>
      <c r="E291" s="9"/>
      <c r="F291" s="9"/>
      <c r="G291" s="10"/>
      <c r="H291" s="96"/>
      <c r="I291" s="14"/>
      <c r="J291" s="12"/>
      <c r="K291" s="13"/>
      <c r="L291" s="13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122"/>
      <c r="Y291" s="4"/>
    </row>
    <row r="292" spans="1:25" s="71" customFormat="1">
      <c r="A292" s="9"/>
      <c r="B292" s="9"/>
      <c r="C292" s="9"/>
      <c r="D292" s="9"/>
      <c r="E292" s="9"/>
      <c r="F292" s="9"/>
      <c r="G292" s="10"/>
      <c r="H292" s="96"/>
      <c r="I292" s="14"/>
      <c r="J292" s="12"/>
      <c r="K292" s="13"/>
      <c r="L292" s="13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122"/>
      <c r="Y292" s="4"/>
    </row>
    <row r="293" spans="1:25" s="71" customFormat="1">
      <c r="A293" s="9"/>
      <c r="B293" s="9"/>
      <c r="C293" s="9"/>
      <c r="D293" s="9"/>
      <c r="E293" s="9"/>
      <c r="F293" s="9"/>
      <c r="G293" s="10"/>
      <c r="H293" s="96"/>
      <c r="I293" s="14"/>
      <c r="J293" s="12"/>
      <c r="K293" s="13"/>
      <c r="L293" s="13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122"/>
      <c r="Y293" s="4"/>
    </row>
    <row r="294" spans="1:25" s="71" customFormat="1">
      <c r="A294" s="9"/>
      <c r="B294" s="9"/>
      <c r="C294" s="9"/>
      <c r="D294" s="9"/>
      <c r="E294" s="9"/>
      <c r="F294" s="9"/>
      <c r="G294" s="10"/>
      <c r="H294" s="96"/>
      <c r="I294" s="14"/>
      <c r="J294" s="12"/>
      <c r="K294" s="13"/>
      <c r="L294" s="13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122"/>
      <c r="Y294" s="4"/>
    </row>
    <row r="295" spans="1:25" s="71" customFormat="1">
      <c r="A295" s="9"/>
      <c r="B295" s="9"/>
      <c r="C295" s="9"/>
      <c r="D295" s="9"/>
      <c r="E295" s="9"/>
      <c r="F295" s="9"/>
      <c r="G295" s="10"/>
      <c r="H295" s="96"/>
      <c r="I295" s="14"/>
      <c r="J295" s="12"/>
      <c r="K295" s="13"/>
      <c r="L295" s="13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122"/>
      <c r="Y295" s="4"/>
    </row>
    <row r="296" spans="1:25" s="71" customFormat="1">
      <c r="A296" s="9"/>
      <c r="B296" s="9"/>
      <c r="C296" s="9"/>
      <c r="D296" s="9"/>
      <c r="E296" s="9"/>
      <c r="F296" s="9"/>
      <c r="G296" s="10"/>
      <c r="H296" s="96"/>
      <c r="I296" s="14"/>
      <c r="J296" s="12"/>
      <c r="K296" s="13"/>
      <c r="L296" s="13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122"/>
      <c r="Y296" s="4"/>
    </row>
    <row r="297" spans="1:25" s="71" customFormat="1">
      <c r="A297" s="9"/>
      <c r="B297" s="9"/>
      <c r="C297" s="9"/>
      <c r="D297" s="9"/>
      <c r="E297" s="9"/>
      <c r="F297" s="9"/>
      <c r="G297" s="10"/>
      <c r="H297" s="96"/>
      <c r="I297" s="14"/>
      <c r="J297" s="12"/>
      <c r="K297" s="13"/>
      <c r="L297" s="13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122"/>
      <c r="Y297" s="4"/>
    </row>
    <row r="298" spans="1:25" s="71" customFormat="1">
      <c r="A298" s="9"/>
      <c r="B298" s="9"/>
      <c r="C298" s="9"/>
      <c r="D298" s="9"/>
      <c r="E298" s="9"/>
      <c r="F298" s="9"/>
      <c r="G298" s="10"/>
      <c r="H298" s="96"/>
      <c r="I298" s="14"/>
      <c r="J298" s="12"/>
      <c r="K298" s="13"/>
      <c r="L298" s="13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122"/>
      <c r="Y298" s="4"/>
    </row>
    <row r="299" spans="1:25" s="71" customFormat="1">
      <c r="A299" s="9"/>
      <c r="B299" s="9"/>
      <c r="C299" s="9"/>
      <c r="D299" s="9"/>
      <c r="E299" s="9"/>
      <c r="F299" s="9"/>
      <c r="G299" s="10"/>
      <c r="H299" s="96"/>
      <c r="I299" s="14"/>
      <c r="J299" s="12"/>
      <c r="K299" s="13"/>
      <c r="L299" s="13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122"/>
      <c r="Y299" s="4"/>
    </row>
    <row r="300" spans="1:25" s="71" customFormat="1">
      <c r="A300" s="9"/>
      <c r="B300" s="9"/>
      <c r="C300" s="9"/>
      <c r="D300" s="9"/>
      <c r="E300" s="9"/>
      <c r="F300" s="9"/>
      <c r="G300" s="10"/>
      <c r="H300" s="96"/>
      <c r="I300" s="14"/>
      <c r="J300" s="12"/>
      <c r="K300" s="13"/>
      <c r="L300" s="13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122"/>
      <c r="Y300" s="4"/>
    </row>
    <row r="301" spans="1:25" s="71" customFormat="1">
      <c r="A301" s="9"/>
      <c r="B301" s="9"/>
      <c r="C301" s="9"/>
      <c r="D301" s="9"/>
      <c r="E301" s="9"/>
      <c r="F301" s="9"/>
      <c r="G301" s="10"/>
      <c r="H301" s="96"/>
      <c r="I301" s="14"/>
      <c r="J301" s="12"/>
      <c r="K301" s="13"/>
      <c r="L301" s="13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122"/>
      <c r="Y301" s="4"/>
    </row>
    <row r="302" spans="1:25" s="71" customFormat="1">
      <c r="A302" s="9"/>
      <c r="B302" s="9"/>
      <c r="C302" s="9"/>
      <c r="D302" s="9"/>
      <c r="E302" s="9"/>
      <c r="F302" s="9"/>
      <c r="G302" s="10"/>
      <c r="H302" s="96"/>
      <c r="I302" s="14"/>
      <c r="J302" s="12"/>
      <c r="K302" s="13"/>
      <c r="L302" s="13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122"/>
      <c r="Y302" s="4"/>
    </row>
    <row r="303" spans="1:25" s="71" customFormat="1">
      <c r="A303" s="9"/>
      <c r="B303" s="9"/>
      <c r="C303" s="9"/>
      <c r="D303" s="9"/>
      <c r="E303" s="9"/>
      <c r="F303" s="9"/>
      <c r="G303" s="10"/>
      <c r="H303" s="96"/>
      <c r="I303" s="14"/>
      <c r="J303" s="12"/>
      <c r="K303" s="13"/>
      <c r="L303" s="13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122"/>
      <c r="Y303" s="4"/>
    </row>
    <row r="304" spans="1:25" s="71" customFormat="1">
      <c r="A304" s="9"/>
      <c r="B304" s="9"/>
      <c r="C304" s="9"/>
      <c r="D304" s="9"/>
      <c r="E304" s="9"/>
      <c r="F304" s="9"/>
      <c r="G304" s="10"/>
      <c r="H304" s="96"/>
      <c r="I304" s="14"/>
      <c r="J304" s="12"/>
      <c r="K304" s="13"/>
      <c r="L304" s="13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122"/>
      <c r="Y304" s="4"/>
    </row>
    <row r="305" spans="1:25" s="71" customFormat="1">
      <c r="A305" s="9"/>
      <c r="B305" s="9"/>
      <c r="C305" s="9"/>
      <c r="D305" s="9"/>
      <c r="E305" s="9"/>
      <c r="F305" s="9"/>
      <c r="G305" s="10"/>
      <c r="H305" s="96"/>
      <c r="I305" s="14"/>
      <c r="J305" s="12"/>
      <c r="K305" s="13"/>
      <c r="L305" s="13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122"/>
      <c r="Y305" s="4"/>
    </row>
    <row r="306" spans="1:25" s="71" customFormat="1">
      <c r="A306" s="9"/>
      <c r="B306" s="9"/>
      <c r="C306" s="9"/>
      <c r="D306" s="9"/>
      <c r="E306" s="9"/>
      <c r="F306" s="9"/>
      <c r="G306" s="10"/>
      <c r="H306" s="96"/>
      <c r="I306" s="14"/>
      <c r="J306" s="12"/>
      <c r="K306" s="13"/>
      <c r="L306" s="13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122"/>
      <c r="Y306" s="4"/>
    </row>
    <row r="307" spans="1:25" s="71" customFormat="1">
      <c r="A307" s="9"/>
      <c r="B307" s="9"/>
      <c r="C307" s="9"/>
      <c r="D307" s="9"/>
      <c r="E307" s="9"/>
      <c r="F307" s="9"/>
      <c r="G307" s="10"/>
      <c r="H307" s="96"/>
      <c r="I307" s="14"/>
      <c r="J307" s="12"/>
      <c r="K307" s="13"/>
      <c r="L307" s="13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122"/>
      <c r="Y307" s="4"/>
    </row>
    <row r="308" spans="1:25" s="71" customFormat="1">
      <c r="A308" s="9"/>
      <c r="B308" s="9"/>
      <c r="C308" s="9"/>
      <c r="D308" s="9"/>
      <c r="E308" s="9"/>
      <c r="F308" s="9"/>
      <c r="G308" s="10"/>
      <c r="H308" s="96"/>
      <c r="I308" s="14"/>
      <c r="J308" s="12"/>
      <c r="K308" s="13"/>
      <c r="L308" s="13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122"/>
      <c r="Y308" s="4"/>
    </row>
    <row r="309" spans="1:25" s="71" customFormat="1">
      <c r="A309" s="9"/>
      <c r="B309" s="9"/>
      <c r="C309" s="9"/>
      <c r="D309" s="9"/>
      <c r="E309" s="9"/>
      <c r="F309" s="9"/>
      <c r="G309" s="10"/>
      <c r="H309" s="96"/>
      <c r="I309" s="14"/>
      <c r="J309" s="12"/>
      <c r="K309" s="13"/>
      <c r="L309" s="13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122"/>
      <c r="Y309" s="4"/>
    </row>
    <row r="310" spans="1:25" s="71" customFormat="1">
      <c r="A310" s="9"/>
      <c r="B310" s="9"/>
      <c r="C310" s="9"/>
      <c r="D310" s="9"/>
      <c r="E310" s="9"/>
      <c r="F310" s="9"/>
      <c r="G310" s="10"/>
      <c r="H310" s="96"/>
      <c r="I310" s="14"/>
      <c r="J310" s="12"/>
      <c r="K310" s="13"/>
      <c r="L310" s="13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122"/>
      <c r="Y310" s="4"/>
    </row>
    <row r="311" spans="1:25" s="71" customFormat="1">
      <c r="A311" s="9"/>
      <c r="B311" s="9"/>
      <c r="C311" s="9"/>
      <c r="D311" s="9"/>
      <c r="E311" s="9"/>
      <c r="F311" s="9"/>
      <c r="G311" s="10"/>
      <c r="H311" s="96"/>
      <c r="I311" s="14"/>
      <c r="J311" s="12"/>
      <c r="K311" s="13"/>
      <c r="L311" s="13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122"/>
      <c r="Y311" s="4"/>
    </row>
    <row r="312" spans="1:25" s="71" customFormat="1">
      <c r="A312" s="9"/>
      <c r="B312" s="9"/>
      <c r="C312" s="9"/>
      <c r="D312" s="9"/>
      <c r="E312" s="9"/>
      <c r="F312" s="9"/>
      <c r="G312" s="10"/>
      <c r="H312" s="96"/>
      <c r="I312" s="14"/>
      <c r="J312" s="12"/>
      <c r="K312" s="13"/>
      <c r="L312" s="13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122"/>
      <c r="Y312" s="4"/>
    </row>
    <row r="313" spans="1:25" s="71" customFormat="1">
      <c r="A313" s="9"/>
      <c r="B313" s="9"/>
      <c r="C313" s="9"/>
      <c r="D313" s="9"/>
      <c r="E313" s="9"/>
      <c r="F313" s="9"/>
      <c r="G313" s="10"/>
      <c r="H313" s="96"/>
      <c r="I313" s="14"/>
      <c r="J313" s="12"/>
      <c r="K313" s="13"/>
      <c r="L313" s="13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122"/>
      <c r="Y313" s="4"/>
    </row>
    <row r="314" spans="1:25" s="71" customFormat="1">
      <c r="A314" s="9"/>
      <c r="B314" s="9"/>
      <c r="C314" s="9"/>
      <c r="D314" s="9"/>
      <c r="E314" s="9"/>
      <c r="F314" s="9"/>
      <c r="G314" s="10"/>
      <c r="H314" s="96"/>
      <c r="I314" s="14"/>
      <c r="J314" s="12"/>
      <c r="K314" s="13"/>
      <c r="L314" s="13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122"/>
      <c r="Y314" s="4"/>
    </row>
    <row r="315" spans="1:25" s="71" customFormat="1">
      <c r="A315" s="9"/>
      <c r="B315" s="9"/>
      <c r="C315" s="9"/>
      <c r="D315" s="9"/>
      <c r="E315" s="9"/>
      <c r="F315" s="9"/>
      <c r="G315" s="10"/>
      <c r="H315" s="96"/>
      <c r="I315" s="14"/>
      <c r="J315" s="12"/>
      <c r="K315" s="13"/>
      <c r="L315" s="13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122"/>
      <c r="Y315" s="4"/>
    </row>
    <row r="316" spans="1:25" s="71" customFormat="1">
      <c r="A316" s="9"/>
      <c r="B316" s="9"/>
      <c r="C316" s="9"/>
      <c r="D316" s="9"/>
      <c r="E316" s="9"/>
      <c r="F316" s="9"/>
      <c r="G316" s="10"/>
      <c r="H316" s="96"/>
      <c r="I316" s="14"/>
      <c r="J316" s="12"/>
      <c r="K316" s="13"/>
      <c r="L316" s="13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122"/>
      <c r="Y316" s="4"/>
    </row>
    <row r="317" spans="1:25" s="71" customFormat="1">
      <c r="A317" s="9"/>
      <c r="B317" s="9"/>
      <c r="C317" s="9"/>
      <c r="D317" s="9"/>
      <c r="E317" s="9"/>
      <c r="F317" s="9"/>
      <c r="G317" s="10"/>
      <c r="H317" s="96"/>
      <c r="I317" s="14"/>
      <c r="J317" s="12"/>
      <c r="K317" s="13"/>
      <c r="L317" s="13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122"/>
      <c r="Y317" s="4"/>
    </row>
    <row r="318" spans="1:25" s="71" customFormat="1">
      <c r="A318" s="9"/>
      <c r="B318" s="9"/>
      <c r="C318" s="9"/>
      <c r="D318" s="9"/>
      <c r="E318" s="9"/>
      <c r="F318" s="9"/>
      <c r="G318" s="10"/>
      <c r="H318" s="96"/>
      <c r="I318" s="14"/>
      <c r="J318" s="12"/>
      <c r="K318" s="13"/>
      <c r="L318" s="13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122"/>
      <c r="Y318" s="4"/>
    </row>
    <row r="319" spans="1:25" s="71" customFormat="1">
      <c r="A319" s="9"/>
      <c r="B319" s="9"/>
      <c r="C319" s="9"/>
      <c r="D319" s="9"/>
      <c r="E319" s="9"/>
      <c r="F319" s="9"/>
      <c r="G319" s="10"/>
      <c r="H319" s="96"/>
      <c r="I319" s="14"/>
      <c r="J319" s="12"/>
      <c r="K319" s="13"/>
      <c r="L319" s="13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122"/>
      <c r="Y319" s="4"/>
    </row>
    <row r="320" spans="1:25" s="71" customFormat="1">
      <c r="A320" s="9"/>
      <c r="B320" s="9"/>
      <c r="C320" s="9"/>
      <c r="D320" s="9"/>
      <c r="E320" s="9"/>
      <c r="F320" s="9"/>
      <c r="G320" s="10"/>
      <c r="H320" s="96"/>
      <c r="I320" s="14"/>
      <c r="J320" s="12"/>
      <c r="K320" s="13"/>
      <c r="L320" s="13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122"/>
      <c r="Y320" s="4"/>
    </row>
    <row r="321" spans="1:25" s="71" customFormat="1">
      <c r="A321" s="9"/>
      <c r="B321" s="9"/>
      <c r="C321" s="9"/>
      <c r="D321" s="9"/>
      <c r="E321" s="9"/>
      <c r="F321" s="9"/>
      <c r="G321" s="10"/>
      <c r="H321" s="96"/>
      <c r="I321" s="14"/>
      <c r="J321" s="12"/>
      <c r="K321" s="13"/>
      <c r="L321" s="13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122"/>
      <c r="Y321" s="4"/>
    </row>
    <row r="322" spans="1:25" s="71" customFormat="1">
      <c r="A322" s="9"/>
      <c r="B322" s="9"/>
      <c r="C322" s="9"/>
      <c r="D322" s="9"/>
      <c r="E322" s="9"/>
      <c r="F322" s="9"/>
      <c r="G322" s="10"/>
      <c r="H322" s="96"/>
      <c r="I322" s="14"/>
      <c r="J322" s="12"/>
      <c r="K322" s="13"/>
      <c r="L322" s="13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122"/>
      <c r="Y322" s="4"/>
    </row>
    <row r="323" spans="1:25" s="71" customFormat="1">
      <c r="A323" s="9"/>
      <c r="B323" s="9"/>
      <c r="C323" s="9"/>
      <c r="D323" s="9"/>
      <c r="E323" s="9"/>
      <c r="F323" s="9"/>
      <c r="G323" s="10"/>
      <c r="H323" s="96"/>
      <c r="I323" s="14"/>
      <c r="J323" s="12"/>
      <c r="K323" s="13"/>
      <c r="L323" s="13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122"/>
      <c r="Y323" s="4"/>
    </row>
    <row r="324" spans="1:25" s="71" customFormat="1">
      <c r="A324" s="9"/>
      <c r="B324" s="9"/>
      <c r="C324" s="9"/>
      <c r="D324" s="9"/>
      <c r="E324" s="9"/>
      <c r="F324" s="9"/>
      <c r="G324" s="10"/>
      <c r="H324" s="96"/>
      <c r="I324" s="14"/>
      <c r="J324" s="12"/>
      <c r="K324" s="13"/>
      <c r="L324" s="13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122"/>
      <c r="Y324" s="4"/>
    </row>
    <row r="325" spans="1:25" s="71" customFormat="1">
      <c r="A325" s="9"/>
      <c r="B325" s="9"/>
      <c r="C325" s="9"/>
      <c r="D325" s="9"/>
      <c r="E325" s="9"/>
      <c r="F325" s="9"/>
      <c r="G325" s="10"/>
      <c r="H325" s="96"/>
      <c r="I325" s="14"/>
      <c r="J325" s="12"/>
      <c r="K325" s="13"/>
      <c r="L325" s="13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122"/>
      <c r="Y325" s="4"/>
    </row>
    <row r="326" spans="1:25" s="71" customFormat="1">
      <c r="A326" s="9"/>
      <c r="B326" s="9"/>
      <c r="C326" s="9"/>
      <c r="D326" s="9"/>
      <c r="E326" s="9"/>
      <c r="F326" s="9"/>
      <c r="G326" s="10"/>
      <c r="H326" s="96"/>
      <c r="I326" s="14"/>
      <c r="J326" s="12"/>
      <c r="K326" s="13"/>
      <c r="L326" s="13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122"/>
      <c r="Y326" s="4"/>
    </row>
    <row r="327" spans="1:25" s="71" customFormat="1">
      <c r="A327" s="9"/>
      <c r="B327" s="9"/>
      <c r="C327" s="9"/>
      <c r="D327" s="9"/>
      <c r="E327" s="9"/>
      <c r="F327" s="9"/>
      <c r="G327" s="10"/>
      <c r="H327" s="96"/>
      <c r="I327" s="14"/>
      <c r="J327" s="12"/>
      <c r="K327" s="13"/>
      <c r="L327" s="13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122"/>
      <c r="Y327" s="4"/>
    </row>
    <row r="328" spans="1:25" s="71" customFormat="1">
      <c r="A328" s="9"/>
      <c r="B328" s="9"/>
      <c r="C328" s="9"/>
      <c r="D328" s="9"/>
      <c r="E328" s="9"/>
      <c r="F328" s="9"/>
      <c r="G328" s="10"/>
      <c r="H328" s="96"/>
      <c r="I328" s="14"/>
      <c r="J328" s="12"/>
      <c r="K328" s="13"/>
      <c r="L328" s="13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122"/>
      <c r="Y328" s="4"/>
    </row>
    <row r="329" spans="1:25" s="71" customFormat="1">
      <c r="A329" s="9"/>
      <c r="B329" s="9"/>
      <c r="C329" s="9"/>
      <c r="D329" s="9"/>
      <c r="E329" s="9"/>
      <c r="F329" s="9"/>
      <c r="G329" s="10"/>
      <c r="H329" s="96"/>
      <c r="I329" s="14"/>
      <c r="J329" s="12"/>
      <c r="K329" s="13"/>
      <c r="L329" s="13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122"/>
      <c r="Y329" s="4"/>
    </row>
    <row r="330" spans="1:25" s="71" customFormat="1">
      <c r="A330" s="9"/>
      <c r="B330" s="9"/>
      <c r="C330" s="9"/>
      <c r="D330" s="9"/>
      <c r="E330" s="9"/>
      <c r="F330" s="9"/>
      <c r="G330" s="10"/>
      <c r="H330" s="96"/>
      <c r="I330" s="14"/>
      <c r="J330" s="12"/>
      <c r="K330" s="13"/>
      <c r="L330" s="13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122"/>
      <c r="Y330" s="4"/>
    </row>
    <row r="331" spans="1:25" s="71" customFormat="1">
      <c r="A331" s="9"/>
      <c r="B331" s="9"/>
      <c r="C331" s="9"/>
      <c r="D331" s="9"/>
      <c r="E331" s="9"/>
      <c r="F331" s="9"/>
      <c r="G331" s="10"/>
      <c r="H331" s="96"/>
      <c r="I331" s="14"/>
      <c r="J331" s="12"/>
      <c r="K331" s="13"/>
      <c r="L331" s="13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122"/>
      <c r="Y331" s="4"/>
    </row>
    <row r="332" spans="1:25" s="71" customFormat="1">
      <c r="A332" s="9"/>
      <c r="B332" s="9"/>
      <c r="C332" s="9"/>
      <c r="D332" s="9"/>
      <c r="E332" s="9"/>
      <c r="F332" s="9"/>
      <c r="G332" s="10"/>
      <c r="H332" s="96"/>
      <c r="I332" s="14"/>
      <c r="J332" s="12"/>
      <c r="K332" s="13"/>
      <c r="L332" s="13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122"/>
      <c r="Y332" s="4"/>
    </row>
    <row r="333" spans="1:25" s="71" customFormat="1">
      <c r="A333" s="9"/>
      <c r="B333" s="9"/>
      <c r="C333" s="9"/>
      <c r="D333" s="9"/>
      <c r="E333" s="9"/>
      <c r="F333" s="9"/>
      <c r="G333" s="10"/>
      <c r="H333" s="96"/>
      <c r="I333" s="14"/>
      <c r="J333" s="12"/>
      <c r="K333" s="13"/>
      <c r="L333" s="13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122"/>
      <c r="Y333" s="4"/>
    </row>
    <row r="334" spans="1:25" s="71" customFormat="1">
      <c r="A334" s="9"/>
      <c r="B334" s="9"/>
      <c r="C334" s="9"/>
      <c r="D334" s="9"/>
      <c r="E334" s="9"/>
      <c r="F334" s="9"/>
      <c r="G334" s="10"/>
      <c r="H334" s="96"/>
      <c r="I334" s="14"/>
      <c r="J334" s="12"/>
      <c r="K334" s="13"/>
      <c r="L334" s="13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122"/>
      <c r="Y334" s="4"/>
    </row>
    <row r="335" spans="1:25" s="71" customFormat="1">
      <c r="A335" s="9"/>
      <c r="B335" s="9"/>
      <c r="C335" s="9"/>
      <c r="D335" s="9"/>
      <c r="E335" s="9"/>
      <c r="F335" s="9"/>
      <c r="G335" s="10"/>
      <c r="H335" s="96"/>
      <c r="I335" s="14"/>
      <c r="J335" s="12"/>
      <c r="K335" s="13"/>
      <c r="L335" s="13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122"/>
      <c r="Y335" s="4"/>
    </row>
    <row r="336" spans="1:25" s="71" customFormat="1">
      <c r="A336" s="9"/>
      <c r="B336" s="9"/>
      <c r="C336" s="9"/>
      <c r="D336" s="9"/>
      <c r="E336" s="9"/>
      <c r="F336" s="9"/>
      <c r="G336" s="10"/>
      <c r="H336" s="96"/>
      <c r="I336" s="14"/>
      <c r="J336" s="12"/>
      <c r="K336" s="13"/>
      <c r="L336" s="13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122"/>
      <c r="Y336" s="4"/>
    </row>
    <row r="337" spans="1:25" s="71" customFormat="1">
      <c r="A337" s="9"/>
      <c r="B337" s="9"/>
      <c r="C337" s="9"/>
      <c r="D337" s="9"/>
      <c r="E337" s="9"/>
      <c r="F337" s="9"/>
      <c r="G337" s="10"/>
      <c r="H337" s="96"/>
      <c r="I337" s="14"/>
      <c r="J337" s="12"/>
      <c r="K337" s="13"/>
      <c r="L337" s="13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122"/>
      <c r="Y337" s="4"/>
    </row>
    <row r="338" spans="1:25" s="71" customFormat="1">
      <c r="A338" s="9"/>
      <c r="B338" s="9"/>
      <c r="C338" s="9"/>
      <c r="D338" s="9"/>
      <c r="E338" s="9"/>
      <c r="F338" s="9"/>
      <c r="G338" s="10"/>
      <c r="H338" s="96"/>
      <c r="I338" s="14"/>
      <c r="J338" s="12"/>
      <c r="K338" s="13"/>
      <c r="L338" s="13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122"/>
      <c r="Y338" s="4"/>
    </row>
    <row r="339" spans="1:25" s="71" customFormat="1">
      <c r="A339" s="9"/>
      <c r="B339" s="9"/>
      <c r="C339" s="9"/>
      <c r="D339" s="9"/>
      <c r="E339" s="9"/>
      <c r="F339" s="9"/>
      <c r="G339" s="10"/>
      <c r="H339" s="96"/>
      <c r="I339" s="14"/>
      <c r="J339" s="12"/>
      <c r="K339" s="13"/>
      <c r="L339" s="13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122"/>
      <c r="Y339" s="4"/>
    </row>
    <row r="340" spans="1:25" s="71" customFormat="1">
      <c r="A340" s="9"/>
      <c r="B340" s="9"/>
      <c r="C340" s="9"/>
      <c r="D340" s="9"/>
      <c r="E340" s="9"/>
      <c r="F340" s="9"/>
      <c r="G340" s="10"/>
      <c r="H340" s="96"/>
      <c r="I340" s="14"/>
      <c r="J340" s="12"/>
      <c r="K340" s="13"/>
      <c r="L340" s="13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122"/>
      <c r="Y340" s="4"/>
    </row>
    <row r="341" spans="1:25" s="71" customFormat="1">
      <c r="A341" s="9"/>
      <c r="B341" s="9"/>
      <c r="C341" s="9"/>
      <c r="D341" s="9"/>
      <c r="E341" s="9"/>
      <c r="F341" s="9"/>
      <c r="G341" s="10"/>
      <c r="H341" s="96"/>
      <c r="I341" s="14"/>
      <c r="J341" s="12"/>
      <c r="K341" s="13"/>
      <c r="L341" s="13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122"/>
      <c r="Y341" s="4"/>
    </row>
    <row r="342" spans="1:25" s="71" customFormat="1">
      <c r="A342" s="9"/>
      <c r="B342" s="9"/>
      <c r="C342" s="9"/>
      <c r="D342" s="9"/>
      <c r="E342" s="9"/>
      <c r="F342" s="9"/>
      <c r="G342" s="10"/>
      <c r="H342" s="96"/>
      <c r="I342" s="14"/>
      <c r="J342" s="12"/>
      <c r="K342" s="13"/>
      <c r="L342" s="13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122"/>
      <c r="Y342" s="4"/>
    </row>
    <row r="343" spans="1:25" s="71" customFormat="1">
      <c r="A343" s="9"/>
      <c r="B343" s="9"/>
      <c r="C343" s="9"/>
      <c r="D343" s="9"/>
      <c r="E343" s="9"/>
      <c r="F343" s="9"/>
      <c r="G343" s="10"/>
      <c r="H343" s="96"/>
      <c r="I343" s="14"/>
      <c r="J343" s="12"/>
      <c r="K343" s="13"/>
      <c r="L343" s="13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122"/>
      <c r="Y343" s="4"/>
    </row>
    <row r="344" spans="1:25" s="71" customFormat="1">
      <c r="A344" s="9"/>
      <c r="B344" s="9"/>
      <c r="C344" s="9"/>
      <c r="D344" s="9"/>
      <c r="E344" s="9"/>
      <c r="F344" s="9"/>
      <c r="G344" s="10"/>
      <c r="H344" s="96"/>
      <c r="I344" s="14"/>
      <c r="J344" s="12"/>
      <c r="K344" s="13"/>
      <c r="L344" s="13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122"/>
      <c r="Y344" s="4"/>
    </row>
    <row r="345" spans="1:25" s="71" customFormat="1">
      <c r="A345" s="9"/>
      <c r="B345" s="9"/>
      <c r="C345" s="9"/>
      <c r="D345" s="9"/>
      <c r="E345" s="9"/>
      <c r="F345" s="9"/>
      <c r="G345" s="10"/>
      <c r="H345" s="96"/>
      <c r="I345" s="14"/>
      <c r="J345" s="12"/>
      <c r="K345" s="13"/>
      <c r="L345" s="13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122"/>
      <c r="Y345" s="4"/>
    </row>
    <row r="346" spans="1:25" s="71" customFormat="1">
      <c r="A346" s="9"/>
      <c r="B346" s="9"/>
      <c r="C346" s="9"/>
      <c r="D346" s="9"/>
      <c r="E346" s="9"/>
      <c r="F346" s="9"/>
      <c r="G346" s="10"/>
      <c r="H346" s="96"/>
      <c r="I346" s="14"/>
      <c r="J346" s="12"/>
      <c r="K346" s="13"/>
      <c r="L346" s="13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122"/>
      <c r="Y346" s="4"/>
    </row>
    <row r="347" spans="1:25" s="71" customFormat="1">
      <c r="A347" s="9"/>
      <c r="B347" s="9"/>
      <c r="C347" s="9"/>
      <c r="D347" s="9"/>
      <c r="E347" s="9"/>
      <c r="F347" s="9"/>
      <c r="G347" s="10"/>
      <c r="H347" s="96"/>
      <c r="I347" s="14"/>
      <c r="J347" s="12"/>
      <c r="K347" s="13"/>
      <c r="L347" s="13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122"/>
      <c r="Y347" s="4"/>
    </row>
    <row r="348" spans="1:25" s="71" customFormat="1">
      <c r="A348" s="9"/>
      <c r="B348" s="9"/>
      <c r="C348" s="9"/>
      <c r="D348" s="9"/>
      <c r="E348" s="9"/>
      <c r="F348" s="9"/>
      <c r="G348" s="10"/>
      <c r="H348" s="96"/>
      <c r="I348" s="14"/>
      <c r="J348" s="12"/>
      <c r="K348" s="13"/>
      <c r="L348" s="13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122"/>
      <c r="Y348" s="4"/>
    </row>
    <row r="349" spans="1:25" s="71" customFormat="1">
      <c r="A349" s="9"/>
      <c r="B349" s="9"/>
      <c r="C349" s="9"/>
      <c r="D349" s="9"/>
      <c r="E349" s="9"/>
      <c r="F349" s="9"/>
      <c r="G349" s="10"/>
      <c r="H349" s="96"/>
      <c r="I349" s="14"/>
      <c r="J349" s="12"/>
      <c r="K349" s="13"/>
      <c r="L349" s="13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122"/>
      <c r="Y349" s="4"/>
    </row>
    <row r="350" spans="1:25" s="71" customFormat="1">
      <c r="A350" s="9"/>
      <c r="B350" s="9"/>
      <c r="C350" s="9"/>
      <c r="D350" s="9"/>
      <c r="E350" s="9"/>
      <c r="F350" s="9"/>
      <c r="G350" s="10"/>
      <c r="H350" s="96"/>
      <c r="I350" s="14"/>
      <c r="J350" s="12"/>
      <c r="K350" s="13"/>
      <c r="L350" s="13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122"/>
      <c r="Y350" s="4"/>
    </row>
    <row r="351" spans="1:25" s="71" customFormat="1">
      <c r="A351" s="9"/>
      <c r="B351" s="9"/>
      <c r="C351" s="9"/>
      <c r="D351" s="9"/>
      <c r="E351" s="9"/>
      <c r="F351" s="9"/>
      <c r="G351" s="10"/>
      <c r="H351" s="96"/>
      <c r="I351" s="14"/>
      <c r="J351" s="12"/>
      <c r="K351" s="13"/>
      <c r="L351" s="13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122"/>
      <c r="Y351" s="4"/>
    </row>
    <row r="352" spans="1:25" s="71" customFormat="1">
      <c r="A352" s="9"/>
      <c r="B352" s="9"/>
      <c r="C352" s="9"/>
      <c r="D352" s="9"/>
      <c r="E352" s="9"/>
      <c r="F352" s="9"/>
      <c r="G352" s="10"/>
      <c r="H352" s="96"/>
      <c r="I352" s="14"/>
      <c r="J352" s="12"/>
      <c r="K352" s="13"/>
      <c r="L352" s="13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122"/>
      <c r="Y352" s="4"/>
    </row>
    <row r="353" spans="1:25" s="71" customFormat="1">
      <c r="A353" s="9"/>
      <c r="B353" s="9"/>
      <c r="C353" s="9"/>
      <c r="D353" s="9"/>
      <c r="E353" s="9"/>
      <c r="F353" s="9"/>
      <c r="G353" s="10"/>
      <c r="H353" s="96"/>
      <c r="I353" s="14"/>
      <c r="J353" s="12"/>
      <c r="K353" s="13"/>
      <c r="L353" s="13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122"/>
      <c r="Y353" s="4"/>
    </row>
    <row r="354" spans="1:25" s="71" customFormat="1">
      <c r="A354" s="9"/>
      <c r="B354" s="9"/>
      <c r="C354" s="9"/>
      <c r="D354" s="9"/>
      <c r="E354" s="9"/>
      <c r="F354" s="9"/>
      <c r="G354" s="10"/>
      <c r="H354" s="96"/>
      <c r="I354" s="14"/>
      <c r="J354" s="12"/>
      <c r="K354" s="13"/>
      <c r="L354" s="13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122"/>
      <c r="Y354" s="4"/>
    </row>
    <row r="355" spans="1:25" s="71" customFormat="1">
      <c r="A355" s="9"/>
      <c r="B355" s="9"/>
      <c r="C355" s="9"/>
      <c r="D355" s="9"/>
      <c r="E355" s="9"/>
      <c r="F355" s="9"/>
      <c r="G355" s="10"/>
      <c r="H355" s="96"/>
      <c r="I355" s="14"/>
      <c r="J355" s="12"/>
      <c r="K355" s="13"/>
      <c r="L355" s="13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122"/>
      <c r="Y355" s="4"/>
    </row>
    <row r="356" spans="1:25" s="71" customFormat="1">
      <c r="A356" s="9"/>
      <c r="B356" s="9"/>
      <c r="C356" s="9"/>
      <c r="D356" s="9"/>
      <c r="E356" s="9"/>
      <c r="F356" s="9"/>
      <c r="G356" s="10"/>
      <c r="H356" s="96"/>
      <c r="I356" s="14"/>
      <c r="J356" s="12"/>
      <c r="K356" s="13"/>
      <c r="L356" s="13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122"/>
      <c r="Y356" s="4"/>
    </row>
    <row r="357" spans="1:25" s="71" customFormat="1">
      <c r="A357" s="9"/>
      <c r="B357" s="9"/>
      <c r="C357" s="9"/>
      <c r="D357" s="9"/>
      <c r="E357" s="9"/>
      <c r="F357" s="9"/>
      <c r="G357" s="10"/>
      <c r="H357" s="96"/>
      <c r="I357" s="14"/>
      <c r="J357" s="12"/>
      <c r="K357" s="13"/>
      <c r="L357" s="13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122"/>
      <c r="Y357" s="4"/>
    </row>
    <row r="358" spans="1:25" s="71" customFormat="1">
      <c r="A358" s="9"/>
      <c r="B358" s="9"/>
      <c r="C358" s="9"/>
      <c r="D358" s="9"/>
      <c r="E358" s="9"/>
      <c r="F358" s="9"/>
      <c r="G358" s="10"/>
      <c r="H358" s="96"/>
      <c r="I358" s="14"/>
      <c r="J358" s="12"/>
      <c r="K358" s="13"/>
      <c r="L358" s="13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122"/>
      <c r="Y358" s="4"/>
    </row>
    <row r="359" spans="1:25" s="71" customFormat="1">
      <c r="A359" s="9"/>
      <c r="B359" s="9"/>
      <c r="C359" s="9"/>
      <c r="D359" s="9"/>
      <c r="E359" s="9"/>
      <c r="F359" s="9"/>
      <c r="G359" s="10"/>
      <c r="H359" s="96"/>
      <c r="I359" s="14"/>
      <c r="J359" s="12"/>
      <c r="K359" s="13"/>
      <c r="L359" s="13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122"/>
      <c r="Y359" s="4"/>
    </row>
    <row r="360" spans="1:25" s="71" customFormat="1">
      <c r="A360" s="9"/>
      <c r="B360" s="9"/>
      <c r="C360" s="9"/>
      <c r="D360" s="9"/>
      <c r="E360" s="9"/>
      <c r="F360" s="9"/>
      <c r="G360" s="10"/>
      <c r="H360" s="96"/>
      <c r="I360" s="14"/>
      <c r="J360" s="12"/>
      <c r="K360" s="13"/>
      <c r="L360" s="13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122"/>
      <c r="Y360" s="4"/>
    </row>
    <row r="361" spans="1:25" s="71" customFormat="1">
      <c r="A361" s="9"/>
      <c r="B361" s="9"/>
      <c r="C361" s="9"/>
      <c r="D361" s="9"/>
      <c r="E361" s="9"/>
      <c r="F361" s="9"/>
      <c r="G361" s="10"/>
      <c r="H361" s="96"/>
      <c r="I361" s="14"/>
      <c r="J361" s="12"/>
      <c r="K361" s="13"/>
      <c r="L361" s="13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122"/>
      <c r="Y361" s="4"/>
    </row>
    <row r="362" spans="1:25" s="71" customFormat="1">
      <c r="A362" s="9"/>
      <c r="B362" s="9"/>
      <c r="C362" s="9"/>
      <c r="D362" s="9"/>
      <c r="E362" s="9"/>
      <c r="F362" s="9"/>
      <c r="G362" s="10"/>
      <c r="H362" s="96"/>
      <c r="I362" s="14"/>
      <c r="J362" s="12"/>
      <c r="K362" s="13"/>
      <c r="L362" s="13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122"/>
      <c r="Y362" s="4"/>
    </row>
    <row r="363" spans="1:25" s="71" customFormat="1">
      <c r="A363" s="9"/>
      <c r="B363" s="9"/>
      <c r="C363" s="9"/>
      <c r="D363" s="9"/>
      <c r="E363" s="9"/>
      <c r="F363" s="9"/>
      <c r="G363" s="10"/>
      <c r="H363" s="96"/>
      <c r="I363" s="14"/>
      <c r="J363" s="12"/>
      <c r="K363" s="13"/>
      <c r="L363" s="13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122"/>
      <c r="Y363" s="4"/>
    </row>
    <row r="364" spans="1:25" s="71" customFormat="1">
      <c r="A364" s="9"/>
      <c r="B364" s="9"/>
      <c r="C364" s="9"/>
      <c r="D364" s="9"/>
      <c r="E364" s="9"/>
      <c r="F364" s="9"/>
      <c r="G364" s="10"/>
      <c r="H364" s="96"/>
      <c r="I364" s="14"/>
      <c r="J364" s="12"/>
      <c r="K364" s="13"/>
      <c r="L364" s="13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122"/>
      <c r="Y364" s="4"/>
    </row>
    <row r="365" spans="1:25" s="71" customFormat="1">
      <c r="A365" s="9"/>
      <c r="B365" s="9"/>
      <c r="C365" s="9"/>
      <c r="D365" s="9"/>
      <c r="E365" s="9"/>
      <c r="F365" s="9"/>
      <c r="G365" s="10"/>
      <c r="H365" s="96"/>
      <c r="I365" s="14"/>
      <c r="J365" s="12"/>
      <c r="K365" s="13"/>
      <c r="L365" s="13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122"/>
      <c r="Y365" s="4"/>
    </row>
    <row r="366" spans="1:25" s="71" customFormat="1">
      <c r="A366" s="9"/>
      <c r="B366" s="9"/>
      <c r="C366" s="9"/>
      <c r="D366" s="9"/>
      <c r="E366" s="9"/>
      <c r="F366" s="9"/>
      <c r="G366" s="10"/>
      <c r="H366" s="96"/>
      <c r="I366" s="14"/>
      <c r="J366" s="12"/>
      <c r="K366" s="13"/>
      <c r="L366" s="13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122"/>
      <c r="Y366" s="4"/>
    </row>
    <row r="367" spans="1:25" s="71" customFormat="1">
      <c r="A367" s="9"/>
      <c r="B367" s="9"/>
      <c r="C367" s="9"/>
      <c r="D367" s="9"/>
      <c r="E367" s="9"/>
      <c r="F367" s="9"/>
      <c r="G367" s="10"/>
      <c r="H367" s="96"/>
      <c r="I367" s="14"/>
      <c r="J367" s="12"/>
      <c r="K367" s="13"/>
      <c r="L367" s="13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122"/>
      <c r="Y367" s="4"/>
    </row>
    <row r="368" spans="1:25" s="71" customFormat="1">
      <c r="A368" s="9"/>
      <c r="B368" s="9"/>
      <c r="C368" s="9"/>
      <c r="D368" s="9"/>
      <c r="E368" s="9"/>
      <c r="F368" s="9"/>
      <c r="G368" s="10"/>
      <c r="H368" s="96"/>
      <c r="I368" s="14"/>
      <c r="J368" s="12"/>
      <c r="K368" s="13"/>
      <c r="L368" s="13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122"/>
      <c r="Y368" s="4"/>
    </row>
    <row r="369" spans="1:25" s="71" customFormat="1">
      <c r="A369" s="9"/>
      <c r="B369" s="9"/>
      <c r="C369" s="9"/>
      <c r="D369" s="9"/>
      <c r="E369" s="9"/>
      <c r="F369" s="9"/>
      <c r="G369" s="10"/>
      <c r="H369" s="96"/>
      <c r="I369" s="14"/>
      <c r="J369" s="12"/>
      <c r="K369" s="13"/>
      <c r="L369" s="13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122"/>
      <c r="Y369" s="4"/>
    </row>
    <row r="370" spans="1:25" s="71" customFormat="1">
      <c r="A370" s="9"/>
      <c r="B370" s="9"/>
      <c r="C370" s="9"/>
      <c r="D370" s="9"/>
      <c r="E370" s="9"/>
      <c r="F370" s="9"/>
      <c r="G370" s="10"/>
      <c r="H370" s="96"/>
      <c r="I370" s="14"/>
      <c r="J370" s="12"/>
      <c r="K370" s="13"/>
      <c r="L370" s="13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122"/>
      <c r="Y370" s="4"/>
    </row>
    <row r="371" spans="1:25" s="71" customFormat="1">
      <c r="A371" s="9"/>
      <c r="B371" s="9"/>
      <c r="C371" s="9"/>
      <c r="D371" s="9"/>
      <c r="E371" s="9"/>
      <c r="F371" s="9"/>
      <c r="G371" s="10"/>
      <c r="H371" s="96"/>
      <c r="I371" s="14"/>
      <c r="J371" s="12"/>
      <c r="K371" s="13"/>
      <c r="L371" s="13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122"/>
      <c r="Y371" s="4"/>
    </row>
    <row r="372" spans="1:25" s="71" customFormat="1">
      <c r="A372" s="9"/>
      <c r="B372" s="9"/>
      <c r="C372" s="9"/>
      <c r="D372" s="9"/>
      <c r="E372" s="9"/>
      <c r="F372" s="9"/>
      <c r="G372" s="10"/>
      <c r="H372" s="96"/>
      <c r="I372" s="14"/>
      <c r="J372" s="12"/>
      <c r="K372" s="13"/>
      <c r="L372" s="13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122"/>
      <c r="Y372" s="4"/>
    </row>
    <row r="373" spans="1:25" s="71" customFormat="1">
      <c r="A373" s="9"/>
      <c r="B373" s="9"/>
      <c r="C373" s="9"/>
      <c r="D373" s="9"/>
      <c r="E373" s="9"/>
      <c r="F373" s="9"/>
      <c r="G373" s="10"/>
      <c r="H373" s="96"/>
      <c r="I373" s="14"/>
      <c r="J373" s="12"/>
      <c r="K373" s="13"/>
      <c r="L373" s="13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122"/>
      <c r="Y373" s="4"/>
    </row>
    <row r="374" spans="1:25" s="71" customFormat="1">
      <c r="A374" s="9"/>
      <c r="B374" s="9"/>
      <c r="C374" s="9"/>
      <c r="D374" s="9"/>
      <c r="E374" s="9"/>
      <c r="F374" s="9"/>
      <c r="G374" s="10"/>
      <c r="H374" s="96"/>
      <c r="I374" s="14"/>
      <c r="J374" s="12"/>
      <c r="K374" s="13"/>
      <c r="L374" s="13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122"/>
      <c r="Y374" s="4"/>
    </row>
    <row r="375" spans="1:25" s="71" customFormat="1">
      <c r="A375" s="9"/>
      <c r="B375" s="9"/>
      <c r="C375" s="9"/>
      <c r="D375" s="9"/>
      <c r="E375" s="9"/>
      <c r="F375" s="9"/>
      <c r="G375" s="10"/>
      <c r="H375" s="96"/>
      <c r="I375" s="14"/>
      <c r="J375" s="12"/>
      <c r="K375" s="13"/>
      <c r="L375" s="13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122"/>
      <c r="Y375" s="4"/>
    </row>
    <row r="376" spans="1:25" s="71" customFormat="1">
      <c r="A376" s="9"/>
      <c r="B376" s="9"/>
      <c r="C376" s="9"/>
      <c r="D376" s="9"/>
      <c r="E376" s="9"/>
      <c r="F376" s="9"/>
      <c r="G376" s="10"/>
      <c r="H376" s="96"/>
      <c r="I376" s="14"/>
      <c r="J376" s="12"/>
      <c r="K376" s="13"/>
      <c r="L376" s="13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122"/>
      <c r="Y376" s="4"/>
    </row>
    <row r="377" spans="1:25" s="71" customFormat="1">
      <c r="A377" s="9"/>
      <c r="B377" s="9"/>
      <c r="C377" s="9"/>
      <c r="D377" s="9"/>
      <c r="E377" s="9"/>
      <c r="F377" s="9"/>
      <c r="G377" s="10"/>
      <c r="H377" s="96"/>
      <c r="I377" s="14"/>
      <c r="J377" s="12"/>
      <c r="K377" s="13"/>
      <c r="L377" s="13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122"/>
      <c r="Y377" s="4"/>
    </row>
    <row r="378" spans="1:25" s="71" customFormat="1">
      <c r="A378" s="9"/>
      <c r="B378" s="9"/>
      <c r="C378" s="9"/>
      <c r="D378" s="9"/>
      <c r="E378" s="9"/>
      <c r="F378" s="9"/>
      <c r="G378" s="10"/>
      <c r="H378" s="96"/>
      <c r="I378" s="14"/>
      <c r="J378" s="12"/>
      <c r="K378" s="13"/>
      <c r="L378" s="13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122"/>
      <c r="Y378" s="4"/>
    </row>
    <row r="379" spans="1:25" s="71" customFormat="1">
      <c r="A379" s="9"/>
      <c r="B379" s="9"/>
      <c r="C379" s="9"/>
      <c r="D379" s="9"/>
      <c r="E379" s="9"/>
      <c r="F379" s="9"/>
      <c r="G379" s="10"/>
      <c r="H379" s="96"/>
      <c r="I379" s="14"/>
      <c r="J379" s="12"/>
      <c r="K379" s="13"/>
      <c r="L379" s="13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122"/>
      <c r="Y379" s="4"/>
    </row>
    <row r="380" spans="1:25" s="71" customFormat="1">
      <c r="A380" s="9"/>
      <c r="B380" s="9"/>
      <c r="C380" s="9"/>
      <c r="D380" s="9"/>
      <c r="E380" s="9"/>
      <c r="F380" s="9"/>
      <c r="G380" s="10"/>
      <c r="H380" s="96"/>
      <c r="I380" s="14"/>
      <c r="J380" s="12"/>
      <c r="K380" s="13"/>
      <c r="L380" s="13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122"/>
      <c r="Y380" s="4"/>
    </row>
    <row r="381" spans="1:25" s="71" customFormat="1">
      <c r="A381" s="9"/>
      <c r="B381" s="9"/>
      <c r="C381" s="9"/>
      <c r="D381" s="9"/>
      <c r="E381" s="9"/>
      <c r="F381" s="9"/>
      <c r="G381" s="10"/>
      <c r="H381" s="96"/>
      <c r="I381" s="14"/>
      <c r="J381" s="12"/>
      <c r="K381" s="13"/>
      <c r="L381" s="13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122"/>
      <c r="Y381" s="4"/>
    </row>
    <row r="382" spans="1:25" s="71" customFormat="1">
      <c r="A382" s="9"/>
      <c r="B382" s="9"/>
      <c r="C382" s="9"/>
      <c r="D382" s="9"/>
      <c r="E382" s="9"/>
      <c r="F382" s="9"/>
      <c r="G382" s="10"/>
      <c r="H382" s="96"/>
      <c r="I382" s="14"/>
      <c r="J382" s="12"/>
      <c r="K382" s="13"/>
      <c r="L382" s="13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122"/>
      <c r="Y382" s="4"/>
    </row>
    <row r="383" spans="1:25" s="71" customFormat="1">
      <c r="A383" s="9"/>
      <c r="B383" s="9"/>
      <c r="C383" s="9"/>
      <c r="D383" s="9"/>
      <c r="E383" s="9"/>
      <c r="F383" s="9"/>
      <c r="G383" s="10"/>
      <c r="H383" s="96"/>
      <c r="I383" s="14"/>
      <c r="J383" s="12"/>
      <c r="K383" s="13"/>
      <c r="L383" s="13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122"/>
      <c r="Y383" s="4"/>
    </row>
    <row r="384" spans="1:25" s="71" customFormat="1">
      <c r="A384" s="9"/>
      <c r="B384" s="9"/>
      <c r="C384" s="9"/>
      <c r="D384" s="9"/>
      <c r="E384" s="9"/>
      <c r="F384" s="9"/>
      <c r="G384" s="10"/>
      <c r="H384" s="96"/>
      <c r="I384" s="14"/>
      <c r="J384" s="12"/>
      <c r="K384" s="13"/>
      <c r="L384" s="13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122"/>
      <c r="Y384" s="4"/>
    </row>
    <row r="385" spans="1:25" s="71" customFormat="1">
      <c r="A385" s="9"/>
      <c r="B385" s="9"/>
      <c r="C385" s="9"/>
      <c r="D385" s="9"/>
      <c r="E385" s="9"/>
      <c r="F385" s="9"/>
      <c r="G385" s="10"/>
      <c r="H385" s="96"/>
      <c r="I385" s="14"/>
      <c r="J385" s="12"/>
      <c r="K385" s="13"/>
      <c r="L385" s="13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122"/>
      <c r="Y385" s="4"/>
    </row>
    <row r="386" spans="1:25" s="71" customFormat="1">
      <c r="A386" s="9"/>
      <c r="B386" s="9"/>
      <c r="C386" s="9"/>
      <c r="D386" s="9"/>
      <c r="E386" s="9"/>
      <c r="F386" s="9"/>
      <c r="G386" s="10"/>
      <c r="H386" s="96"/>
      <c r="I386" s="14"/>
      <c r="J386" s="12"/>
      <c r="K386" s="13"/>
      <c r="L386" s="13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122"/>
      <c r="Y386" s="4"/>
    </row>
    <row r="387" spans="1:25" s="71" customFormat="1">
      <c r="A387" s="9"/>
      <c r="B387" s="9"/>
      <c r="C387" s="9"/>
      <c r="D387" s="9"/>
      <c r="E387" s="9"/>
      <c r="F387" s="9"/>
      <c r="G387" s="10"/>
      <c r="H387" s="96"/>
      <c r="I387" s="14"/>
      <c r="J387" s="12"/>
      <c r="K387" s="13"/>
      <c r="L387" s="13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122"/>
      <c r="Y387" s="4"/>
    </row>
    <row r="388" spans="1:25" s="71" customFormat="1">
      <c r="A388" s="9"/>
      <c r="B388" s="9"/>
      <c r="C388" s="9"/>
      <c r="D388" s="9"/>
      <c r="E388" s="9"/>
      <c r="F388" s="9"/>
      <c r="G388" s="10"/>
      <c r="H388" s="96"/>
      <c r="I388" s="14"/>
      <c r="J388" s="12"/>
      <c r="K388" s="13"/>
      <c r="L388" s="13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122"/>
      <c r="Y388" s="4"/>
    </row>
    <row r="389" spans="1:25" s="71" customFormat="1">
      <c r="A389" s="9"/>
      <c r="B389" s="9"/>
      <c r="C389" s="9"/>
      <c r="D389" s="9"/>
      <c r="E389" s="9"/>
      <c r="F389" s="9"/>
      <c r="G389" s="10"/>
      <c r="H389" s="96"/>
      <c r="I389" s="14"/>
      <c r="J389" s="12"/>
      <c r="K389" s="13"/>
      <c r="L389" s="13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122"/>
      <c r="Y389" s="4"/>
    </row>
    <row r="390" spans="1:25" s="71" customFormat="1">
      <c r="A390" s="9"/>
      <c r="B390" s="9"/>
      <c r="C390" s="9"/>
      <c r="D390" s="9"/>
      <c r="E390" s="9"/>
      <c r="F390" s="9"/>
      <c r="G390" s="10"/>
      <c r="H390" s="96"/>
      <c r="I390" s="14"/>
      <c r="J390" s="12"/>
      <c r="K390" s="13"/>
      <c r="L390" s="13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122"/>
      <c r="Y390" s="4"/>
    </row>
    <row r="391" spans="1:25" s="71" customFormat="1">
      <c r="A391" s="9"/>
      <c r="B391" s="9"/>
      <c r="C391" s="9"/>
      <c r="D391" s="9"/>
      <c r="E391" s="9"/>
      <c r="F391" s="9"/>
      <c r="G391" s="10"/>
      <c r="H391" s="96"/>
      <c r="I391" s="14"/>
      <c r="J391" s="12"/>
      <c r="K391" s="13"/>
      <c r="L391" s="13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122"/>
      <c r="Y391" s="4"/>
    </row>
    <row r="392" spans="1:25" s="71" customFormat="1">
      <c r="A392" s="9"/>
      <c r="B392" s="9"/>
      <c r="C392" s="9"/>
      <c r="D392" s="9"/>
      <c r="E392" s="9"/>
      <c r="F392" s="9"/>
      <c r="G392" s="10"/>
      <c r="H392" s="96"/>
      <c r="I392" s="14"/>
      <c r="J392" s="12"/>
      <c r="K392" s="13"/>
      <c r="L392" s="13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122"/>
      <c r="Y392" s="4"/>
    </row>
    <row r="393" spans="1:25" s="71" customFormat="1">
      <c r="A393" s="9"/>
      <c r="B393" s="9"/>
      <c r="C393" s="9"/>
      <c r="D393" s="9"/>
      <c r="E393" s="9"/>
      <c r="F393" s="9"/>
      <c r="G393" s="10"/>
      <c r="H393" s="96"/>
      <c r="I393" s="14"/>
      <c r="J393" s="12"/>
      <c r="K393" s="13"/>
      <c r="L393" s="13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122"/>
      <c r="Y393" s="4"/>
    </row>
    <row r="394" spans="1:25" s="71" customFormat="1">
      <c r="A394" s="9"/>
      <c r="B394" s="9"/>
      <c r="C394" s="9"/>
      <c r="D394" s="9"/>
      <c r="E394" s="9"/>
      <c r="F394" s="9"/>
      <c r="G394" s="10"/>
      <c r="H394" s="96"/>
      <c r="I394" s="14"/>
      <c r="J394" s="12"/>
      <c r="K394" s="13"/>
      <c r="L394" s="13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122"/>
      <c r="Y394" s="4"/>
    </row>
    <row r="395" spans="1:25" s="71" customFormat="1">
      <c r="A395" s="9"/>
      <c r="B395" s="9"/>
      <c r="C395" s="9"/>
      <c r="D395" s="9"/>
      <c r="E395" s="9"/>
      <c r="F395" s="9"/>
      <c r="G395" s="10"/>
      <c r="H395" s="96"/>
      <c r="I395" s="14"/>
      <c r="J395" s="12"/>
      <c r="K395" s="13"/>
      <c r="L395" s="13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122"/>
      <c r="Y395" s="4"/>
    </row>
    <row r="396" spans="1:25" s="71" customFormat="1">
      <c r="A396" s="9"/>
      <c r="B396" s="9"/>
      <c r="C396" s="9"/>
      <c r="D396" s="9"/>
      <c r="E396" s="9"/>
      <c r="F396" s="9"/>
      <c r="G396" s="10"/>
      <c r="H396" s="96"/>
      <c r="I396" s="14"/>
      <c r="J396" s="12"/>
      <c r="K396" s="13"/>
      <c r="L396" s="13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122"/>
      <c r="Y396" s="4"/>
    </row>
    <row r="397" spans="1:25" s="71" customFormat="1">
      <c r="A397" s="9"/>
      <c r="B397" s="9"/>
      <c r="C397" s="9"/>
      <c r="D397" s="9"/>
      <c r="E397" s="9"/>
      <c r="F397" s="9"/>
      <c r="G397" s="10"/>
      <c r="H397" s="96"/>
      <c r="I397" s="14"/>
      <c r="J397" s="12"/>
      <c r="K397" s="13"/>
      <c r="L397" s="13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122"/>
      <c r="Y397" s="4"/>
    </row>
    <row r="398" spans="1:25" s="71" customFormat="1">
      <c r="A398" s="9"/>
      <c r="B398" s="9"/>
      <c r="C398" s="9"/>
      <c r="D398" s="9"/>
      <c r="E398" s="9"/>
      <c r="F398" s="9"/>
      <c r="G398" s="10"/>
      <c r="H398" s="96"/>
      <c r="I398" s="14"/>
      <c r="J398" s="12"/>
      <c r="K398" s="13"/>
      <c r="L398" s="13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122"/>
      <c r="Y398" s="4"/>
    </row>
    <row r="399" spans="1:25" s="71" customFormat="1">
      <c r="A399" s="9"/>
      <c r="B399" s="9"/>
      <c r="C399" s="9"/>
      <c r="D399" s="9"/>
      <c r="E399" s="9"/>
      <c r="F399" s="9"/>
      <c r="G399" s="10"/>
      <c r="H399" s="96"/>
      <c r="I399" s="14"/>
      <c r="J399" s="12"/>
      <c r="K399" s="13"/>
      <c r="L399" s="13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122"/>
      <c r="Y399" s="4"/>
    </row>
    <row r="400" spans="1:25" s="71" customFormat="1">
      <c r="A400" s="9"/>
      <c r="B400" s="9"/>
      <c r="C400" s="9"/>
      <c r="D400" s="9"/>
      <c r="E400" s="9"/>
      <c r="F400" s="9"/>
      <c r="G400" s="10"/>
      <c r="H400" s="96"/>
      <c r="I400" s="14"/>
      <c r="J400" s="12"/>
      <c r="K400" s="13"/>
      <c r="L400" s="13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122"/>
      <c r="Y400" s="4"/>
    </row>
    <row r="401" spans="1:25" s="71" customFormat="1">
      <c r="A401" s="9"/>
      <c r="B401" s="9"/>
      <c r="C401" s="9"/>
      <c r="D401" s="9"/>
      <c r="E401" s="9"/>
      <c r="F401" s="9"/>
      <c r="G401" s="10"/>
      <c r="H401" s="96"/>
      <c r="I401" s="14"/>
      <c r="J401" s="12"/>
      <c r="K401" s="13"/>
      <c r="L401" s="13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122"/>
      <c r="Y401" s="4"/>
    </row>
    <row r="402" spans="1:25" s="71" customFormat="1">
      <c r="A402" s="9"/>
      <c r="B402" s="9"/>
      <c r="C402" s="9"/>
      <c r="D402" s="9"/>
      <c r="E402" s="9"/>
      <c r="F402" s="9"/>
      <c r="G402" s="10"/>
      <c r="H402" s="96"/>
      <c r="I402" s="14"/>
      <c r="J402" s="12"/>
      <c r="K402" s="13"/>
      <c r="L402" s="13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122"/>
      <c r="Y402" s="4"/>
    </row>
    <row r="403" spans="1:25" s="71" customFormat="1">
      <c r="A403" s="9"/>
      <c r="B403" s="9"/>
      <c r="C403" s="9"/>
      <c r="D403" s="9"/>
      <c r="E403" s="9"/>
      <c r="F403" s="9"/>
      <c r="G403" s="10"/>
      <c r="H403" s="96"/>
      <c r="I403" s="14"/>
      <c r="J403" s="12"/>
      <c r="K403" s="13"/>
      <c r="L403" s="13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122"/>
      <c r="Y403" s="4"/>
    </row>
    <row r="404" spans="1:25" s="71" customFormat="1">
      <c r="A404" s="9"/>
      <c r="B404" s="9"/>
      <c r="C404" s="9"/>
      <c r="D404" s="9"/>
      <c r="E404" s="9"/>
      <c r="F404" s="9"/>
      <c r="G404" s="10"/>
      <c r="H404" s="96"/>
      <c r="I404" s="14"/>
      <c r="J404" s="12"/>
      <c r="K404" s="13"/>
      <c r="L404" s="13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122"/>
      <c r="Y404" s="4"/>
    </row>
    <row r="405" spans="1:25" s="71" customFormat="1">
      <c r="A405" s="9"/>
      <c r="B405" s="9"/>
      <c r="C405" s="9"/>
      <c r="D405" s="9"/>
      <c r="E405" s="9"/>
      <c r="F405" s="9"/>
      <c r="G405" s="10"/>
      <c r="H405" s="96"/>
      <c r="I405" s="14"/>
      <c r="J405" s="12"/>
      <c r="K405" s="13"/>
      <c r="L405" s="13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122"/>
      <c r="Y405" s="4"/>
    </row>
    <row r="406" spans="1:25" s="71" customFormat="1">
      <c r="A406" s="9"/>
      <c r="B406" s="9"/>
      <c r="C406" s="9"/>
      <c r="D406" s="9"/>
      <c r="E406" s="9"/>
      <c r="F406" s="9"/>
      <c r="G406" s="10"/>
      <c r="H406" s="96"/>
      <c r="I406" s="14"/>
      <c r="J406" s="12"/>
      <c r="K406" s="13"/>
      <c r="L406" s="13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122"/>
      <c r="Y406" s="4"/>
    </row>
    <row r="407" spans="1:25" s="71" customFormat="1">
      <c r="A407" s="9"/>
      <c r="B407" s="9"/>
      <c r="C407" s="9"/>
      <c r="D407" s="9"/>
      <c r="E407" s="9"/>
      <c r="F407" s="9"/>
      <c r="G407" s="10"/>
      <c r="H407" s="96"/>
      <c r="I407" s="14"/>
      <c r="J407" s="12"/>
      <c r="K407" s="13"/>
      <c r="L407" s="13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122"/>
      <c r="Y407" s="4"/>
    </row>
    <row r="408" spans="1:25" s="71" customFormat="1">
      <c r="A408" s="9"/>
      <c r="B408" s="9"/>
      <c r="C408" s="9"/>
      <c r="D408" s="9"/>
      <c r="E408" s="9"/>
      <c r="F408" s="9"/>
      <c r="G408" s="10"/>
      <c r="H408" s="96"/>
      <c r="I408" s="14"/>
      <c r="J408" s="12"/>
      <c r="K408" s="13"/>
      <c r="L408" s="13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122"/>
      <c r="Y408" s="4"/>
    </row>
    <row r="409" spans="1:25" s="71" customFormat="1">
      <c r="A409" s="9"/>
      <c r="B409" s="9"/>
      <c r="C409" s="9"/>
      <c r="D409" s="9"/>
      <c r="E409" s="9"/>
      <c r="F409" s="9"/>
      <c r="G409" s="10"/>
      <c r="H409" s="96"/>
      <c r="I409" s="14"/>
      <c r="J409" s="12"/>
      <c r="K409" s="13"/>
      <c r="L409" s="13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122"/>
      <c r="Y409" s="4"/>
    </row>
    <row r="410" spans="1:25" s="71" customFormat="1">
      <c r="A410" s="9"/>
      <c r="B410" s="9"/>
      <c r="C410" s="9"/>
      <c r="D410" s="9"/>
      <c r="E410" s="9"/>
      <c r="F410" s="9"/>
      <c r="G410" s="10"/>
      <c r="H410" s="96"/>
      <c r="I410" s="14"/>
      <c r="J410" s="12"/>
      <c r="K410" s="13"/>
      <c r="L410" s="13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122"/>
      <c r="Y410" s="4"/>
    </row>
    <row r="411" spans="1:25" s="71" customFormat="1">
      <c r="A411" s="9"/>
      <c r="B411" s="9"/>
      <c r="C411" s="9"/>
      <c r="D411" s="9"/>
      <c r="E411" s="9"/>
      <c r="F411" s="9"/>
      <c r="G411" s="10"/>
      <c r="H411" s="96"/>
      <c r="I411" s="14"/>
      <c r="J411" s="12"/>
      <c r="K411" s="13"/>
      <c r="L411" s="13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122"/>
      <c r="Y411" s="4"/>
    </row>
    <row r="412" spans="1:25" s="71" customFormat="1">
      <c r="A412" s="9"/>
      <c r="B412" s="9"/>
      <c r="C412" s="9"/>
      <c r="D412" s="9"/>
      <c r="E412" s="9"/>
      <c r="F412" s="9"/>
      <c r="G412" s="10"/>
      <c r="H412" s="96"/>
      <c r="I412" s="14"/>
      <c r="J412" s="12"/>
      <c r="K412" s="13"/>
      <c r="L412" s="13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122"/>
      <c r="Y412" s="4"/>
    </row>
    <row r="413" spans="1:25" s="71" customFormat="1">
      <c r="A413" s="9"/>
      <c r="B413" s="9"/>
      <c r="C413" s="9"/>
      <c r="D413" s="9"/>
      <c r="E413" s="9"/>
      <c r="F413" s="9"/>
      <c r="G413" s="10"/>
      <c r="H413" s="96"/>
      <c r="I413" s="14"/>
      <c r="J413" s="12"/>
      <c r="K413" s="13"/>
      <c r="L413" s="13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122"/>
      <c r="Y413" s="4"/>
    </row>
    <row r="414" spans="1:25" s="71" customFormat="1">
      <c r="A414" s="9"/>
      <c r="B414" s="9"/>
      <c r="C414" s="9"/>
      <c r="D414" s="9"/>
      <c r="E414" s="9"/>
      <c r="F414" s="9"/>
      <c r="G414" s="10"/>
      <c r="H414" s="96"/>
      <c r="I414" s="14"/>
      <c r="J414" s="12"/>
      <c r="K414" s="13"/>
      <c r="L414" s="13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122"/>
      <c r="Y414" s="4"/>
    </row>
    <row r="415" spans="1:25" s="71" customFormat="1">
      <c r="A415" s="9"/>
      <c r="B415" s="9"/>
      <c r="C415" s="9"/>
      <c r="D415" s="9"/>
      <c r="E415" s="9"/>
      <c r="F415" s="9"/>
      <c r="G415" s="10"/>
      <c r="H415" s="96"/>
      <c r="I415" s="14"/>
      <c r="J415" s="12"/>
      <c r="K415" s="13"/>
      <c r="L415" s="13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122"/>
      <c r="Y415" s="4"/>
    </row>
    <row r="416" spans="1:25" s="71" customFormat="1">
      <c r="A416" s="9"/>
      <c r="B416" s="9"/>
      <c r="C416" s="9"/>
      <c r="D416" s="9"/>
      <c r="E416" s="9"/>
      <c r="F416" s="9"/>
      <c r="G416" s="10"/>
      <c r="H416" s="96"/>
      <c r="I416" s="14"/>
      <c r="J416" s="12"/>
      <c r="K416" s="13"/>
      <c r="L416" s="13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122"/>
      <c r="Y416" s="4"/>
    </row>
    <row r="417" spans="1:25" s="71" customFormat="1">
      <c r="A417" s="9"/>
      <c r="B417" s="9"/>
      <c r="C417" s="9"/>
      <c r="D417" s="9"/>
      <c r="E417" s="9"/>
      <c r="F417" s="9"/>
      <c r="G417" s="10"/>
      <c r="H417" s="96"/>
      <c r="I417" s="14"/>
      <c r="J417" s="12"/>
      <c r="K417" s="13"/>
      <c r="L417" s="13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122"/>
      <c r="Y417" s="4"/>
    </row>
    <row r="418" spans="1:25" s="71" customFormat="1">
      <c r="A418" s="9"/>
      <c r="B418" s="9"/>
      <c r="C418" s="9"/>
      <c r="D418" s="9"/>
      <c r="E418" s="9"/>
      <c r="F418" s="9"/>
      <c r="G418" s="10"/>
      <c r="H418" s="96"/>
      <c r="I418" s="14"/>
      <c r="J418" s="12"/>
      <c r="K418" s="13"/>
      <c r="L418" s="13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122"/>
      <c r="Y418" s="4"/>
    </row>
    <row r="419" spans="1:25" s="71" customFormat="1">
      <c r="A419" s="9"/>
      <c r="B419" s="9"/>
      <c r="C419" s="9"/>
      <c r="D419" s="9"/>
      <c r="E419" s="9"/>
      <c r="F419" s="9"/>
      <c r="G419" s="10"/>
      <c r="H419" s="96"/>
      <c r="I419" s="14"/>
      <c r="J419" s="12"/>
      <c r="K419" s="13"/>
      <c r="L419" s="13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122"/>
      <c r="Y419" s="4"/>
    </row>
    <row r="420" spans="1:25" s="71" customFormat="1">
      <c r="A420" s="9"/>
      <c r="B420" s="9"/>
      <c r="C420" s="9"/>
      <c r="D420" s="9"/>
      <c r="E420" s="9"/>
      <c r="F420" s="9"/>
      <c r="G420" s="10"/>
      <c r="H420" s="96"/>
      <c r="I420" s="14"/>
      <c r="J420" s="12"/>
      <c r="K420" s="13"/>
      <c r="L420" s="13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122"/>
      <c r="Y420" s="4"/>
    </row>
    <row r="421" spans="1:25" s="71" customFormat="1">
      <c r="A421" s="9"/>
      <c r="B421" s="9"/>
      <c r="C421" s="9"/>
      <c r="D421" s="9"/>
      <c r="E421" s="9"/>
      <c r="F421" s="9"/>
      <c r="G421" s="10"/>
      <c r="H421" s="96"/>
      <c r="I421" s="14"/>
      <c r="J421" s="12"/>
      <c r="K421" s="13"/>
      <c r="L421" s="13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122"/>
      <c r="Y421" s="4"/>
    </row>
    <row r="422" spans="1:25" s="71" customFormat="1">
      <c r="A422" s="9"/>
      <c r="B422" s="9"/>
      <c r="C422" s="9"/>
      <c r="D422" s="9"/>
      <c r="E422" s="9"/>
      <c r="F422" s="9"/>
      <c r="G422" s="10"/>
      <c r="H422" s="96"/>
      <c r="I422" s="14"/>
      <c r="J422" s="12"/>
      <c r="K422" s="13"/>
      <c r="L422" s="13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122"/>
      <c r="Y422" s="4"/>
    </row>
    <row r="423" spans="1:25" s="71" customFormat="1">
      <c r="A423" s="9"/>
      <c r="B423" s="9"/>
      <c r="C423" s="9"/>
      <c r="D423" s="9"/>
      <c r="E423" s="9"/>
      <c r="F423" s="9"/>
      <c r="G423" s="10"/>
      <c r="H423" s="96"/>
      <c r="I423" s="14"/>
      <c r="J423" s="12"/>
      <c r="K423" s="13"/>
      <c r="L423" s="13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122"/>
      <c r="Y423" s="4"/>
    </row>
    <row r="424" spans="1:25" s="71" customFormat="1">
      <c r="A424" s="9"/>
      <c r="B424" s="9"/>
      <c r="C424" s="9"/>
      <c r="D424" s="9"/>
      <c r="E424" s="9"/>
      <c r="F424" s="9"/>
      <c r="G424" s="10"/>
      <c r="H424" s="96"/>
      <c r="I424" s="14"/>
      <c r="J424" s="12"/>
      <c r="K424" s="13"/>
      <c r="L424" s="13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122"/>
      <c r="Y424" s="4"/>
    </row>
    <row r="425" spans="1:25" s="71" customFormat="1">
      <c r="A425" s="9"/>
      <c r="B425" s="9"/>
      <c r="C425" s="9"/>
      <c r="D425" s="9"/>
      <c r="E425" s="9"/>
      <c r="F425" s="9"/>
      <c r="G425" s="10"/>
      <c r="H425" s="96"/>
      <c r="I425" s="14"/>
      <c r="J425" s="12"/>
      <c r="K425" s="13"/>
      <c r="L425" s="13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122"/>
      <c r="Y425" s="4"/>
    </row>
    <row r="426" spans="1:25" s="71" customFormat="1">
      <c r="A426" s="9"/>
      <c r="B426" s="9"/>
      <c r="C426" s="9"/>
      <c r="D426" s="9"/>
      <c r="E426" s="9"/>
      <c r="F426" s="9"/>
      <c r="G426" s="10"/>
      <c r="H426" s="96"/>
      <c r="I426" s="14"/>
      <c r="J426" s="12"/>
      <c r="K426" s="13"/>
      <c r="L426" s="13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122"/>
      <c r="Y426" s="4"/>
    </row>
    <row r="427" spans="1:25" s="71" customFormat="1">
      <c r="A427" s="9"/>
      <c r="B427" s="9"/>
      <c r="C427" s="9"/>
      <c r="D427" s="9"/>
      <c r="E427" s="9"/>
      <c r="F427" s="9"/>
      <c r="G427" s="10"/>
      <c r="H427" s="96"/>
      <c r="I427" s="14"/>
      <c r="J427" s="12"/>
      <c r="K427" s="13"/>
      <c r="L427" s="13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122"/>
      <c r="Y427" s="4"/>
    </row>
    <row r="428" spans="1:25" s="71" customFormat="1">
      <c r="A428" s="9"/>
      <c r="B428" s="9"/>
      <c r="C428" s="9"/>
      <c r="D428" s="9"/>
      <c r="E428" s="9"/>
      <c r="F428" s="9"/>
      <c r="G428" s="10"/>
      <c r="H428" s="96"/>
      <c r="I428" s="14"/>
      <c r="J428" s="12"/>
      <c r="K428" s="13"/>
      <c r="L428" s="13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122"/>
      <c r="Y428" s="4"/>
    </row>
    <row r="429" spans="1:25" s="71" customFormat="1">
      <c r="A429" s="9"/>
      <c r="B429" s="9"/>
      <c r="C429" s="9"/>
      <c r="D429" s="9"/>
      <c r="E429" s="9"/>
      <c r="F429" s="9"/>
      <c r="G429" s="10"/>
      <c r="H429" s="96"/>
      <c r="I429" s="14"/>
      <c r="J429" s="12"/>
      <c r="K429" s="13"/>
      <c r="L429" s="13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122"/>
      <c r="Y429" s="4"/>
    </row>
    <row r="430" spans="1:25" s="71" customFormat="1">
      <c r="A430" s="9"/>
      <c r="B430" s="9"/>
      <c r="C430" s="9"/>
      <c r="D430" s="9"/>
      <c r="E430" s="9"/>
      <c r="F430" s="9"/>
      <c r="G430" s="10"/>
      <c r="H430" s="96"/>
      <c r="I430" s="14"/>
      <c r="J430" s="12"/>
      <c r="K430" s="13"/>
      <c r="L430" s="13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122"/>
      <c r="Y430" s="4"/>
    </row>
    <row r="431" spans="1:25" s="71" customFormat="1">
      <c r="A431" s="9"/>
      <c r="B431" s="9"/>
      <c r="C431" s="9"/>
      <c r="D431" s="9"/>
      <c r="E431" s="9"/>
      <c r="F431" s="9"/>
      <c r="G431" s="10"/>
      <c r="H431" s="96"/>
      <c r="I431" s="14"/>
      <c r="J431" s="12"/>
      <c r="K431" s="13"/>
      <c r="L431" s="13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122"/>
      <c r="Y431" s="4"/>
    </row>
    <row r="432" spans="1:25" s="71" customFormat="1">
      <c r="A432" s="9"/>
      <c r="B432" s="9"/>
      <c r="C432" s="9"/>
      <c r="D432" s="9"/>
      <c r="E432" s="9"/>
      <c r="F432" s="9"/>
      <c r="G432" s="10"/>
      <c r="H432" s="96"/>
      <c r="I432" s="14"/>
      <c r="J432" s="12"/>
      <c r="K432" s="13"/>
      <c r="L432" s="13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122"/>
      <c r="Y432" s="4"/>
    </row>
    <row r="433" spans="1:25" s="71" customFormat="1">
      <c r="A433" s="9"/>
      <c r="B433" s="9"/>
      <c r="C433" s="9"/>
      <c r="D433" s="9"/>
      <c r="E433" s="9"/>
      <c r="F433" s="9"/>
      <c r="G433" s="10"/>
      <c r="H433" s="96"/>
      <c r="I433" s="14"/>
      <c r="J433" s="12"/>
      <c r="K433" s="13"/>
      <c r="L433" s="13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122"/>
      <c r="Y433" s="4"/>
    </row>
    <row r="434" spans="1:25" s="71" customFormat="1">
      <c r="A434" s="9"/>
      <c r="B434" s="9"/>
      <c r="C434" s="9"/>
      <c r="D434" s="9"/>
      <c r="E434" s="9"/>
      <c r="F434" s="9"/>
      <c r="G434" s="10"/>
      <c r="H434" s="96"/>
      <c r="I434" s="14"/>
      <c r="J434" s="12"/>
      <c r="K434" s="13"/>
      <c r="L434" s="13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122"/>
      <c r="Y434" s="4"/>
    </row>
    <row r="435" spans="1:25" s="71" customFormat="1">
      <c r="A435" s="9"/>
      <c r="B435" s="9"/>
      <c r="C435" s="9"/>
      <c r="D435" s="9"/>
      <c r="E435" s="9"/>
      <c r="F435" s="9"/>
      <c r="G435" s="10"/>
      <c r="H435" s="96"/>
      <c r="I435" s="14"/>
      <c r="J435" s="12"/>
      <c r="K435" s="13"/>
      <c r="L435" s="13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122"/>
      <c r="Y435" s="4"/>
    </row>
    <row r="436" spans="1:25" s="71" customFormat="1">
      <c r="A436" s="9"/>
      <c r="B436" s="9"/>
      <c r="C436" s="9"/>
      <c r="D436" s="9"/>
      <c r="E436" s="9"/>
      <c r="F436" s="9"/>
      <c r="G436" s="10"/>
      <c r="H436" s="96"/>
      <c r="I436" s="14"/>
      <c r="J436" s="12"/>
      <c r="K436" s="13"/>
      <c r="L436" s="13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122"/>
      <c r="Y436" s="4"/>
    </row>
    <row r="437" spans="1:25" s="71" customFormat="1">
      <c r="A437" s="9"/>
      <c r="B437" s="9"/>
      <c r="C437" s="9"/>
      <c r="D437" s="9"/>
      <c r="E437" s="9"/>
      <c r="F437" s="9"/>
      <c r="G437" s="10"/>
      <c r="H437" s="96"/>
      <c r="I437" s="14"/>
      <c r="J437" s="12"/>
      <c r="K437" s="13"/>
      <c r="L437" s="13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122"/>
      <c r="Y437" s="4"/>
    </row>
    <row r="438" spans="1:25" s="71" customFormat="1">
      <c r="A438" s="9"/>
      <c r="B438" s="9"/>
      <c r="C438" s="9"/>
      <c r="D438" s="9"/>
      <c r="E438" s="9"/>
      <c r="F438" s="9"/>
      <c r="G438" s="10"/>
      <c r="H438" s="96"/>
      <c r="I438" s="14"/>
      <c r="J438" s="12"/>
      <c r="K438" s="13"/>
      <c r="L438" s="13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122"/>
      <c r="Y438" s="4"/>
    </row>
    <row r="439" spans="1:25" s="71" customFormat="1">
      <c r="A439" s="9"/>
      <c r="B439" s="9"/>
      <c r="C439" s="9"/>
      <c r="D439" s="9"/>
      <c r="E439" s="9"/>
      <c r="F439" s="9"/>
      <c r="G439" s="10"/>
      <c r="H439" s="96"/>
      <c r="I439" s="14"/>
      <c r="J439" s="12"/>
      <c r="K439" s="13"/>
      <c r="L439" s="13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122"/>
      <c r="Y439" s="4"/>
    </row>
    <row r="440" spans="1:25" s="71" customFormat="1">
      <c r="A440" s="9"/>
      <c r="B440" s="9"/>
      <c r="C440" s="9"/>
      <c r="D440" s="9"/>
      <c r="E440" s="9"/>
      <c r="F440" s="9"/>
      <c r="G440" s="10"/>
      <c r="H440" s="96"/>
      <c r="I440" s="14"/>
      <c r="J440" s="12"/>
      <c r="K440" s="13"/>
      <c r="L440" s="13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122"/>
      <c r="Y440" s="4"/>
    </row>
    <row r="441" spans="1:25" s="71" customFormat="1">
      <c r="A441" s="9"/>
      <c r="B441" s="9"/>
      <c r="C441" s="9"/>
      <c r="D441" s="9"/>
      <c r="E441" s="9"/>
      <c r="F441" s="9"/>
      <c r="G441" s="10"/>
      <c r="H441" s="96"/>
      <c r="I441" s="14"/>
      <c r="J441" s="12"/>
      <c r="K441" s="13"/>
      <c r="L441" s="13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122"/>
      <c r="Y441" s="4"/>
    </row>
    <row r="442" spans="1:25" s="71" customFormat="1">
      <c r="A442" s="9"/>
      <c r="B442" s="9"/>
      <c r="C442" s="9"/>
      <c r="D442" s="9"/>
      <c r="E442" s="9"/>
      <c r="F442" s="9"/>
      <c r="G442" s="10"/>
      <c r="H442" s="96"/>
      <c r="I442" s="14"/>
      <c r="J442" s="12"/>
      <c r="K442" s="13"/>
      <c r="L442" s="13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122"/>
      <c r="Y442" s="4"/>
    </row>
    <row r="443" spans="1:25" s="71" customFormat="1">
      <c r="A443" s="9"/>
      <c r="B443" s="9"/>
      <c r="C443" s="9"/>
      <c r="D443" s="9"/>
      <c r="E443" s="9"/>
      <c r="F443" s="9"/>
      <c r="G443" s="10"/>
      <c r="H443" s="96"/>
      <c r="I443" s="14"/>
      <c r="J443" s="12"/>
      <c r="K443" s="13"/>
      <c r="L443" s="13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122"/>
      <c r="Y443" s="4"/>
    </row>
    <row r="444" spans="1:25" s="71" customFormat="1">
      <c r="A444" s="9"/>
      <c r="B444" s="9"/>
      <c r="C444" s="9"/>
      <c r="D444" s="9"/>
      <c r="E444" s="9"/>
      <c r="F444" s="9"/>
      <c r="G444" s="10"/>
      <c r="H444" s="96"/>
      <c r="I444" s="14"/>
      <c r="J444" s="12"/>
      <c r="K444" s="13"/>
      <c r="L444" s="13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122"/>
      <c r="Y444" s="4"/>
    </row>
    <row r="445" spans="1:25" s="71" customFormat="1">
      <c r="A445" s="9"/>
      <c r="B445" s="9"/>
      <c r="C445" s="9"/>
      <c r="D445" s="9"/>
      <c r="E445" s="9"/>
      <c r="F445" s="9"/>
      <c r="G445" s="10"/>
      <c r="H445" s="96"/>
      <c r="I445" s="14"/>
      <c r="J445" s="12"/>
      <c r="K445" s="13"/>
      <c r="L445" s="13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122"/>
      <c r="Y445" s="4"/>
    </row>
    <row r="446" spans="1:25" s="71" customFormat="1">
      <c r="A446" s="9"/>
      <c r="B446" s="9"/>
      <c r="C446" s="9"/>
      <c r="D446" s="9"/>
      <c r="E446" s="9"/>
      <c r="F446" s="9"/>
      <c r="G446" s="10"/>
      <c r="H446" s="96"/>
      <c r="I446" s="14"/>
      <c r="J446" s="12"/>
      <c r="K446" s="13"/>
      <c r="L446" s="13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122"/>
      <c r="Y446" s="4"/>
    </row>
    <row r="447" spans="1:25" s="71" customFormat="1">
      <c r="A447" s="9"/>
      <c r="B447" s="9"/>
      <c r="C447" s="9"/>
      <c r="D447" s="9"/>
      <c r="E447" s="9"/>
      <c r="F447" s="9"/>
      <c r="G447" s="10"/>
      <c r="H447" s="96"/>
      <c r="I447" s="14"/>
      <c r="J447" s="12"/>
      <c r="K447" s="13"/>
      <c r="L447" s="13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122"/>
      <c r="Y447" s="4"/>
    </row>
    <row r="448" spans="1:25" s="71" customFormat="1">
      <c r="A448" s="9"/>
      <c r="B448" s="9"/>
      <c r="C448" s="9"/>
      <c r="D448" s="9"/>
      <c r="E448" s="9"/>
      <c r="F448" s="9"/>
      <c r="G448" s="10"/>
      <c r="H448" s="96"/>
      <c r="I448" s="14"/>
      <c r="J448" s="12"/>
      <c r="K448" s="13"/>
      <c r="L448" s="13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122"/>
      <c r="Y448" s="4"/>
    </row>
    <row r="449" spans="1:25" s="71" customFormat="1">
      <c r="A449" s="9"/>
      <c r="B449" s="9"/>
      <c r="C449" s="9"/>
      <c r="D449" s="9"/>
      <c r="E449" s="9"/>
      <c r="F449" s="9"/>
      <c r="G449" s="10"/>
      <c r="H449" s="96"/>
      <c r="I449" s="14"/>
      <c r="J449" s="12"/>
      <c r="K449" s="13"/>
      <c r="L449" s="13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122"/>
      <c r="Y449" s="4"/>
    </row>
    <row r="450" spans="1:25" s="71" customFormat="1">
      <c r="A450" s="9"/>
      <c r="B450" s="9"/>
      <c r="C450" s="9"/>
      <c r="D450" s="9"/>
      <c r="E450" s="9"/>
      <c r="F450" s="9"/>
      <c r="G450" s="10"/>
      <c r="H450" s="96"/>
      <c r="I450" s="14"/>
      <c r="J450" s="12"/>
      <c r="K450" s="13"/>
      <c r="L450" s="13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122"/>
      <c r="Y450" s="4"/>
    </row>
    <row r="451" spans="1:25" s="71" customFormat="1">
      <c r="A451" s="9"/>
      <c r="B451" s="9"/>
      <c r="C451" s="9"/>
      <c r="D451" s="9"/>
      <c r="E451" s="9"/>
      <c r="F451" s="9"/>
      <c r="G451" s="10"/>
      <c r="H451" s="96"/>
      <c r="I451" s="14"/>
      <c r="J451" s="12"/>
      <c r="K451" s="13"/>
      <c r="L451" s="13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122"/>
      <c r="Y451" s="4"/>
    </row>
    <row r="452" spans="1:25" s="71" customFormat="1">
      <c r="A452" s="9"/>
      <c r="B452" s="9"/>
      <c r="C452" s="9"/>
      <c r="D452" s="9"/>
      <c r="E452" s="9"/>
      <c r="F452" s="9"/>
      <c r="G452" s="10"/>
      <c r="H452" s="96"/>
      <c r="I452" s="14"/>
      <c r="J452" s="12"/>
      <c r="K452" s="13"/>
      <c r="L452" s="13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122"/>
      <c r="Y452" s="4"/>
    </row>
    <row r="453" spans="1:25" s="71" customFormat="1">
      <c r="A453" s="9"/>
      <c r="B453" s="9"/>
      <c r="C453" s="9"/>
      <c r="D453" s="9"/>
      <c r="E453" s="9"/>
      <c r="F453" s="9"/>
      <c r="G453" s="10"/>
      <c r="H453" s="96"/>
      <c r="I453" s="14"/>
      <c r="J453" s="12"/>
      <c r="K453" s="13"/>
      <c r="L453" s="13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122"/>
      <c r="Y453" s="4"/>
    </row>
    <row r="454" spans="1:25" s="71" customFormat="1">
      <c r="A454" s="9"/>
      <c r="B454" s="9"/>
      <c r="C454" s="9"/>
      <c r="D454" s="9"/>
      <c r="E454" s="9"/>
      <c r="F454" s="9"/>
      <c r="G454" s="10"/>
      <c r="H454" s="96"/>
      <c r="I454" s="14"/>
      <c r="J454" s="12"/>
      <c r="K454" s="13"/>
      <c r="L454" s="13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122"/>
      <c r="Y454" s="4"/>
    </row>
    <row r="455" spans="1:25" s="71" customFormat="1">
      <c r="A455" s="9"/>
      <c r="B455" s="9"/>
      <c r="C455" s="9"/>
      <c r="D455" s="9"/>
      <c r="E455" s="9"/>
      <c r="F455" s="9"/>
      <c r="G455" s="10"/>
      <c r="H455" s="96"/>
      <c r="I455" s="14"/>
      <c r="J455" s="12"/>
      <c r="K455" s="13"/>
      <c r="L455" s="13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122"/>
      <c r="Y455" s="4"/>
    </row>
    <row r="456" spans="1:25" s="71" customFormat="1">
      <c r="A456" s="9"/>
      <c r="B456" s="9"/>
      <c r="C456" s="9"/>
      <c r="D456" s="9"/>
      <c r="E456" s="9"/>
      <c r="F456" s="9"/>
      <c r="G456" s="10"/>
      <c r="H456" s="96"/>
      <c r="I456" s="14"/>
      <c r="J456" s="12"/>
      <c r="K456" s="13"/>
      <c r="L456" s="13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122"/>
      <c r="Y456" s="4"/>
    </row>
    <row r="457" spans="1:25" s="71" customFormat="1">
      <c r="A457" s="9"/>
      <c r="B457" s="9"/>
      <c r="C457" s="9"/>
      <c r="D457" s="9"/>
      <c r="E457" s="9"/>
      <c r="F457" s="9"/>
      <c r="G457" s="10"/>
      <c r="H457" s="96"/>
      <c r="I457" s="14"/>
      <c r="J457" s="12"/>
      <c r="K457" s="13"/>
      <c r="L457" s="13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122"/>
      <c r="Y457" s="4"/>
    </row>
    <row r="458" spans="1:25" s="71" customFormat="1">
      <c r="A458" s="9"/>
      <c r="B458" s="9"/>
      <c r="C458" s="9"/>
      <c r="D458" s="9"/>
      <c r="E458" s="9"/>
      <c r="F458" s="9"/>
      <c r="G458" s="10"/>
      <c r="H458" s="96"/>
      <c r="I458" s="14"/>
      <c r="J458" s="12"/>
      <c r="K458" s="13"/>
      <c r="L458" s="13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122"/>
      <c r="Y458" s="4"/>
    </row>
    <row r="459" spans="1:25" s="71" customFormat="1">
      <c r="A459" s="9"/>
      <c r="B459" s="9"/>
      <c r="C459" s="9"/>
      <c r="D459" s="9"/>
      <c r="E459" s="9"/>
      <c r="F459" s="9"/>
      <c r="G459" s="10"/>
      <c r="H459" s="96"/>
      <c r="I459" s="14"/>
      <c r="J459" s="12"/>
      <c r="K459" s="13"/>
      <c r="L459" s="13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122"/>
      <c r="Y459" s="4"/>
    </row>
    <row r="460" spans="1:25" s="71" customFormat="1">
      <c r="A460" s="9"/>
      <c r="B460" s="9"/>
      <c r="C460" s="9"/>
      <c r="D460" s="9"/>
      <c r="E460" s="9"/>
      <c r="F460" s="9"/>
      <c r="G460" s="10"/>
      <c r="H460" s="96"/>
      <c r="I460" s="14"/>
      <c r="J460" s="12"/>
      <c r="K460" s="13"/>
      <c r="L460" s="13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122"/>
      <c r="Y460" s="4"/>
    </row>
    <row r="461" spans="1:25" s="71" customFormat="1">
      <c r="A461" s="9"/>
      <c r="B461" s="9"/>
      <c r="C461" s="9"/>
      <c r="D461" s="9"/>
      <c r="E461" s="9"/>
      <c r="F461" s="9"/>
      <c r="G461" s="10"/>
      <c r="H461" s="96"/>
      <c r="I461" s="14"/>
      <c r="J461" s="12"/>
      <c r="K461" s="13"/>
      <c r="L461" s="13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122"/>
      <c r="Y461" s="4"/>
    </row>
    <row r="462" spans="1:25" s="71" customFormat="1">
      <c r="A462" s="9"/>
      <c r="B462" s="9"/>
      <c r="C462" s="9"/>
      <c r="D462" s="9"/>
      <c r="E462" s="9"/>
      <c r="F462" s="9"/>
      <c r="G462" s="10"/>
      <c r="H462" s="96"/>
      <c r="I462" s="14"/>
      <c r="J462" s="12"/>
      <c r="K462" s="13"/>
      <c r="L462" s="13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122"/>
      <c r="Y462" s="4"/>
    </row>
    <row r="463" spans="1:25" s="71" customFormat="1">
      <c r="A463" s="9"/>
      <c r="B463" s="9"/>
      <c r="C463" s="9"/>
      <c r="D463" s="9"/>
      <c r="E463" s="9"/>
      <c r="F463" s="9"/>
      <c r="G463" s="10"/>
      <c r="H463" s="96"/>
      <c r="I463" s="14"/>
      <c r="J463" s="12"/>
      <c r="K463" s="13"/>
      <c r="L463" s="13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122"/>
      <c r="Y463" s="4"/>
    </row>
    <row r="464" spans="1:25" s="71" customFormat="1">
      <c r="A464" s="9"/>
      <c r="B464" s="9"/>
      <c r="C464" s="9"/>
      <c r="D464" s="9"/>
      <c r="E464" s="9"/>
      <c r="F464" s="9"/>
      <c r="G464" s="10"/>
      <c r="H464" s="96"/>
      <c r="I464" s="14"/>
      <c r="J464" s="12"/>
      <c r="K464" s="13"/>
      <c r="L464" s="13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122"/>
      <c r="Y464" s="4"/>
    </row>
    <row r="465" spans="1:25" s="71" customFormat="1">
      <c r="A465" s="9"/>
      <c r="B465" s="9"/>
      <c r="C465" s="9"/>
      <c r="D465" s="9"/>
      <c r="E465" s="9"/>
      <c r="F465" s="9"/>
      <c r="G465" s="10"/>
      <c r="H465" s="96"/>
      <c r="I465" s="14"/>
      <c r="J465" s="12"/>
      <c r="K465" s="13"/>
      <c r="L465" s="13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122"/>
      <c r="Y465" s="4"/>
    </row>
    <row r="466" spans="1:25" s="71" customFormat="1">
      <c r="A466" s="9"/>
      <c r="B466" s="9"/>
      <c r="C466" s="9"/>
      <c r="D466" s="9"/>
      <c r="E466" s="9"/>
      <c r="F466" s="9"/>
      <c r="G466" s="10"/>
      <c r="H466" s="96"/>
      <c r="I466" s="14"/>
      <c r="J466" s="12"/>
      <c r="K466" s="13"/>
      <c r="L466" s="13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122"/>
      <c r="Y466" s="4"/>
    </row>
    <row r="467" spans="1:25" s="71" customFormat="1">
      <c r="A467" s="9"/>
      <c r="B467" s="9"/>
      <c r="C467" s="9"/>
      <c r="D467" s="9"/>
      <c r="E467" s="9"/>
      <c r="F467" s="9"/>
      <c r="G467" s="10"/>
      <c r="H467" s="96"/>
      <c r="I467" s="14"/>
      <c r="J467" s="12"/>
      <c r="K467" s="13"/>
      <c r="L467" s="13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122"/>
      <c r="Y467" s="4"/>
    </row>
    <row r="468" spans="1:25" s="71" customFormat="1">
      <c r="A468" s="9"/>
      <c r="B468" s="9"/>
      <c r="C468" s="9"/>
      <c r="D468" s="9"/>
      <c r="E468" s="9"/>
      <c r="F468" s="9"/>
      <c r="G468" s="10"/>
      <c r="H468" s="96"/>
      <c r="I468" s="14"/>
      <c r="J468" s="12"/>
      <c r="K468" s="13"/>
      <c r="L468" s="13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122"/>
      <c r="Y468" s="4"/>
    </row>
    <row r="469" spans="1:25" s="71" customFormat="1">
      <c r="A469" s="9"/>
      <c r="B469" s="9"/>
      <c r="C469" s="9"/>
      <c r="D469" s="9"/>
      <c r="E469" s="9"/>
      <c r="F469" s="9"/>
      <c r="G469" s="10"/>
      <c r="H469" s="96"/>
      <c r="I469" s="14"/>
      <c r="J469" s="12"/>
      <c r="K469" s="13"/>
      <c r="L469" s="13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122"/>
      <c r="Y469" s="4"/>
    </row>
    <row r="470" spans="1:25" s="71" customFormat="1">
      <c r="A470" s="9"/>
      <c r="B470" s="9"/>
      <c r="C470" s="9"/>
      <c r="D470" s="9"/>
      <c r="E470" s="9"/>
      <c r="F470" s="9"/>
      <c r="G470" s="10"/>
      <c r="H470" s="96"/>
      <c r="I470" s="14"/>
      <c r="J470" s="12"/>
      <c r="K470" s="13"/>
      <c r="L470" s="13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122"/>
      <c r="Y470" s="4"/>
    </row>
    <row r="471" spans="1:25" s="71" customFormat="1">
      <c r="A471" s="9"/>
      <c r="B471" s="9"/>
      <c r="C471" s="9"/>
      <c r="D471" s="9"/>
      <c r="E471" s="9"/>
      <c r="F471" s="9"/>
      <c r="G471" s="10"/>
      <c r="H471" s="96"/>
      <c r="I471" s="14"/>
      <c r="J471" s="12"/>
      <c r="K471" s="13"/>
      <c r="L471" s="13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122"/>
      <c r="Y471" s="4"/>
    </row>
    <row r="472" spans="1:25" s="71" customFormat="1">
      <c r="A472" s="9"/>
      <c r="B472" s="9"/>
      <c r="C472" s="9"/>
      <c r="D472" s="9"/>
      <c r="E472" s="9"/>
      <c r="F472" s="9"/>
      <c r="G472" s="10"/>
      <c r="H472" s="96"/>
      <c r="I472" s="14"/>
      <c r="J472" s="12"/>
      <c r="K472" s="13"/>
      <c r="L472" s="13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122"/>
      <c r="Y472" s="4"/>
    </row>
    <row r="473" spans="1:25" s="71" customFormat="1">
      <c r="A473" s="9"/>
      <c r="B473" s="9"/>
      <c r="C473" s="9"/>
      <c r="D473" s="9"/>
      <c r="E473" s="9"/>
      <c r="F473" s="9"/>
      <c r="G473" s="10"/>
      <c r="H473" s="96"/>
      <c r="I473" s="14"/>
      <c r="J473" s="12"/>
      <c r="K473" s="13"/>
      <c r="L473" s="13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122"/>
      <c r="Y473" s="4"/>
    </row>
    <row r="474" spans="1:25" s="71" customFormat="1">
      <c r="A474" s="9"/>
      <c r="B474" s="9"/>
      <c r="C474" s="9"/>
      <c r="D474" s="9"/>
      <c r="E474" s="9"/>
      <c r="F474" s="9"/>
      <c r="G474" s="10"/>
      <c r="H474" s="96"/>
      <c r="I474" s="14"/>
      <c r="J474" s="12"/>
      <c r="K474" s="13"/>
      <c r="L474" s="13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122"/>
      <c r="Y474" s="4"/>
    </row>
    <row r="475" spans="1:25" s="71" customFormat="1">
      <c r="A475" s="9"/>
      <c r="B475" s="9"/>
      <c r="C475" s="9"/>
      <c r="D475" s="9"/>
      <c r="E475" s="9"/>
      <c r="F475" s="9"/>
      <c r="G475" s="10"/>
      <c r="H475" s="96"/>
      <c r="I475" s="14"/>
      <c r="J475" s="12"/>
      <c r="K475" s="13"/>
      <c r="L475" s="13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122"/>
      <c r="Y475" s="4"/>
    </row>
    <row r="476" spans="1:25" s="71" customFormat="1">
      <c r="A476" s="9"/>
      <c r="B476" s="9"/>
      <c r="C476" s="9"/>
      <c r="D476" s="9"/>
      <c r="E476" s="9"/>
      <c r="F476" s="9"/>
      <c r="G476" s="10"/>
      <c r="H476" s="96"/>
      <c r="I476" s="14"/>
      <c r="J476" s="12"/>
      <c r="K476" s="13"/>
      <c r="L476" s="13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122"/>
      <c r="Y476" s="4"/>
    </row>
    <row r="477" spans="1:25" s="71" customFormat="1">
      <c r="A477" s="9"/>
      <c r="B477" s="9"/>
      <c r="C477" s="9"/>
      <c r="D477" s="9"/>
      <c r="E477" s="9"/>
      <c r="F477" s="9"/>
      <c r="G477" s="10"/>
      <c r="H477" s="96"/>
      <c r="I477" s="14"/>
      <c r="J477" s="12"/>
      <c r="K477" s="13"/>
      <c r="L477" s="13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122"/>
      <c r="Y477" s="4"/>
    </row>
    <row r="478" spans="1:25" s="71" customFormat="1">
      <c r="A478" s="9"/>
      <c r="B478" s="9"/>
      <c r="C478" s="9"/>
      <c r="D478" s="9"/>
      <c r="E478" s="9"/>
      <c r="F478" s="9"/>
      <c r="G478" s="10"/>
      <c r="H478" s="96"/>
      <c r="I478" s="14"/>
      <c r="J478" s="12"/>
      <c r="K478" s="13"/>
      <c r="L478" s="13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122"/>
      <c r="Y478" s="4"/>
    </row>
    <row r="479" spans="1:25" s="71" customFormat="1">
      <c r="A479" s="9"/>
      <c r="B479" s="9"/>
      <c r="C479" s="9"/>
      <c r="D479" s="9"/>
      <c r="E479" s="9"/>
      <c r="F479" s="9"/>
      <c r="G479" s="10"/>
      <c r="H479" s="96"/>
      <c r="I479" s="14"/>
      <c r="J479" s="12"/>
      <c r="K479" s="13"/>
      <c r="L479" s="13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122"/>
      <c r="Y479" s="4"/>
    </row>
    <row r="480" spans="1:25" s="71" customFormat="1">
      <c r="A480" s="9"/>
      <c r="B480" s="9"/>
      <c r="C480" s="9"/>
      <c r="D480" s="9"/>
      <c r="E480" s="9"/>
      <c r="F480" s="9"/>
      <c r="G480" s="10"/>
      <c r="H480" s="96"/>
      <c r="I480" s="14"/>
      <c r="J480" s="12"/>
      <c r="K480" s="13"/>
      <c r="L480" s="13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122"/>
      <c r="Y480" s="4"/>
    </row>
    <row r="481" spans="1:25" s="71" customFormat="1">
      <c r="A481" s="9"/>
      <c r="B481" s="9"/>
      <c r="C481" s="9"/>
      <c r="D481" s="9"/>
      <c r="E481" s="9"/>
      <c r="F481" s="9"/>
      <c r="G481" s="10"/>
      <c r="H481" s="96"/>
      <c r="I481" s="14"/>
      <c r="J481" s="12"/>
      <c r="K481" s="13"/>
      <c r="L481" s="13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122"/>
      <c r="Y481" s="4"/>
    </row>
    <row r="482" spans="1:25" s="71" customFormat="1">
      <c r="A482" s="9"/>
      <c r="B482" s="9"/>
      <c r="C482" s="9"/>
      <c r="D482" s="9"/>
      <c r="E482" s="9"/>
      <c r="F482" s="9"/>
      <c r="G482" s="10"/>
      <c r="H482" s="96"/>
      <c r="I482" s="14"/>
      <c r="J482" s="12"/>
      <c r="K482" s="13"/>
      <c r="L482" s="13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122"/>
      <c r="Y482" s="4"/>
    </row>
    <row r="483" spans="1:25" s="71" customFormat="1">
      <c r="A483" s="9"/>
      <c r="B483" s="9"/>
      <c r="C483" s="9"/>
      <c r="D483" s="9"/>
      <c r="E483" s="9"/>
      <c r="F483" s="9"/>
      <c r="G483" s="10"/>
      <c r="H483" s="96"/>
      <c r="I483" s="14"/>
      <c r="J483" s="12"/>
      <c r="K483" s="13"/>
      <c r="L483" s="13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122"/>
      <c r="Y483" s="4"/>
    </row>
    <row r="484" spans="1:25" s="71" customFormat="1">
      <c r="A484" s="9"/>
      <c r="B484" s="9"/>
      <c r="C484" s="9"/>
      <c r="D484" s="9"/>
      <c r="E484" s="9"/>
      <c r="F484" s="9"/>
      <c r="G484" s="10"/>
      <c r="H484" s="96"/>
      <c r="I484" s="14"/>
      <c r="J484" s="12"/>
      <c r="K484" s="13"/>
      <c r="L484" s="13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122"/>
      <c r="Y484" s="4"/>
    </row>
    <row r="485" spans="1:25" s="71" customFormat="1">
      <c r="A485" s="9"/>
      <c r="B485" s="9"/>
      <c r="C485" s="9"/>
      <c r="D485" s="9"/>
      <c r="E485" s="9"/>
      <c r="F485" s="9"/>
      <c r="G485" s="10"/>
      <c r="H485" s="96"/>
      <c r="I485" s="14"/>
      <c r="J485" s="12"/>
      <c r="K485" s="13"/>
      <c r="L485" s="13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122"/>
      <c r="Y485" s="4"/>
    </row>
    <row r="486" spans="1:25" s="71" customFormat="1">
      <c r="A486" s="9"/>
      <c r="B486" s="9"/>
      <c r="C486" s="9"/>
      <c r="D486" s="9"/>
      <c r="E486" s="9"/>
      <c r="F486" s="9"/>
      <c r="G486" s="10"/>
      <c r="H486" s="96"/>
      <c r="I486" s="14"/>
      <c r="J486" s="12"/>
      <c r="K486" s="13"/>
      <c r="L486" s="13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122"/>
      <c r="Y486" s="4"/>
    </row>
    <row r="487" spans="1:25" s="71" customFormat="1">
      <c r="A487" s="9"/>
      <c r="B487" s="9"/>
      <c r="C487" s="9"/>
      <c r="D487" s="9"/>
      <c r="E487" s="9"/>
      <c r="F487" s="9"/>
      <c r="G487" s="10"/>
      <c r="H487" s="96"/>
      <c r="I487" s="14"/>
      <c r="J487" s="12"/>
      <c r="K487" s="13"/>
      <c r="L487" s="13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122"/>
      <c r="Y487" s="4"/>
    </row>
    <row r="488" spans="1:25" s="71" customFormat="1">
      <c r="A488" s="9"/>
      <c r="B488" s="9"/>
      <c r="C488" s="9"/>
      <c r="D488" s="9"/>
      <c r="E488" s="9"/>
      <c r="F488" s="9"/>
      <c r="G488" s="10"/>
      <c r="H488" s="96"/>
      <c r="I488" s="14"/>
      <c r="J488" s="12"/>
      <c r="K488" s="13"/>
      <c r="L488" s="13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122"/>
      <c r="Y488" s="4"/>
    </row>
    <row r="489" spans="1:25" s="71" customFormat="1">
      <c r="A489" s="9"/>
      <c r="B489" s="9"/>
      <c r="C489" s="9"/>
      <c r="D489" s="9"/>
      <c r="E489" s="9"/>
      <c r="F489" s="9"/>
      <c r="G489" s="10"/>
      <c r="H489" s="96"/>
      <c r="I489" s="14"/>
      <c r="J489" s="12"/>
      <c r="K489" s="13"/>
      <c r="L489" s="13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122"/>
      <c r="Y489" s="4"/>
    </row>
    <row r="490" spans="1:25" s="71" customFormat="1">
      <c r="A490" s="9"/>
      <c r="B490" s="9"/>
      <c r="C490" s="9"/>
      <c r="D490" s="9"/>
      <c r="E490" s="9"/>
      <c r="F490" s="9"/>
      <c r="G490" s="10"/>
      <c r="H490" s="96"/>
      <c r="I490" s="14"/>
      <c r="J490" s="12"/>
      <c r="K490" s="13"/>
      <c r="L490" s="13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122"/>
      <c r="Y490" s="4"/>
    </row>
    <row r="491" spans="1:25" s="71" customFormat="1">
      <c r="A491" s="9"/>
      <c r="B491" s="9"/>
      <c r="C491" s="9"/>
      <c r="D491" s="9"/>
      <c r="E491" s="9"/>
      <c r="F491" s="9"/>
      <c r="G491" s="10"/>
      <c r="H491" s="96"/>
      <c r="I491" s="14"/>
      <c r="J491" s="12"/>
      <c r="K491" s="13"/>
      <c r="L491" s="13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122"/>
      <c r="Y491" s="4"/>
    </row>
    <row r="492" spans="1:25" s="71" customFormat="1">
      <c r="A492" s="9"/>
      <c r="B492" s="9"/>
      <c r="C492" s="9"/>
      <c r="D492" s="9"/>
      <c r="E492" s="9"/>
      <c r="F492" s="9"/>
      <c r="G492" s="10"/>
      <c r="H492" s="96"/>
      <c r="I492" s="14"/>
      <c r="J492" s="12"/>
      <c r="K492" s="13"/>
      <c r="L492" s="13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122"/>
      <c r="Y492" s="4"/>
    </row>
    <row r="493" spans="1:25" s="71" customFormat="1">
      <c r="A493" s="9"/>
      <c r="B493" s="9"/>
      <c r="C493" s="9"/>
      <c r="D493" s="9"/>
      <c r="E493" s="9"/>
      <c r="F493" s="9"/>
      <c r="G493" s="10"/>
      <c r="H493" s="96"/>
      <c r="I493" s="14"/>
      <c r="J493" s="12"/>
      <c r="K493" s="13"/>
      <c r="L493" s="13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122"/>
      <c r="Y493" s="4"/>
    </row>
    <row r="494" spans="1:25" s="71" customFormat="1">
      <c r="A494" s="9"/>
      <c r="B494" s="9"/>
      <c r="C494" s="9"/>
      <c r="D494" s="9"/>
      <c r="E494" s="9"/>
      <c r="F494" s="9"/>
      <c r="G494" s="10"/>
      <c r="H494" s="96"/>
      <c r="I494" s="14"/>
      <c r="J494" s="12"/>
      <c r="K494" s="13"/>
      <c r="L494" s="13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122"/>
      <c r="Y494" s="4"/>
    </row>
    <row r="495" spans="1:25" s="71" customFormat="1">
      <c r="A495" s="9"/>
      <c r="B495" s="9"/>
      <c r="C495" s="9"/>
      <c r="D495" s="9"/>
      <c r="E495" s="9"/>
      <c r="F495" s="9"/>
      <c r="G495" s="10"/>
      <c r="H495" s="96"/>
      <c r="I495" s="14"/>
      <c r="J495" s="12"/>
      <c r="K495" s="13"/>
      <c r="L495" s="13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122"/>
      <c r="Y495" s="4"/>
    </row>
    <row r="496" spans="1:25" s="71" customFormat="1">
      <c r="A496" s="9"/>
      <c r="B496" s="9"/>
      <c r="C496" s="9"/>
      <c r="D496" s="9"/>
      <c r="E496" s="9"/>
      <c r="F496" s="9"/>
      <c r="G496" s="10"/>
      <c r="H496" s="96"/>
      <c r="I496" s="14"/>
      <c r="J496" s="12"/>
      <c r="K496" s="13"/>
      <c r="L496" s="13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122"/>
      <c r="Y496" s="4"/>
    </row>
    <row r="497" spans="1:25" s="71" customFormat="1">
      <c r="A497" s="9"/>
      <c r="B497" s="9"/>
      <c r="C497" s="9"/>
      <c r="D497" s="9"/>
      <c r="E497" s="9"/>
      <c r="F497" s="9"/>
      <c r="G497" s="10"/>
      <c r="H497" s="96"/>
      <c r="I497" s="14"/>
      <c r="J497" s="12"/>
      <c r="K497" s="13"/>
      <c r="L497" s="13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122"/>
      <c r="Y497" s="4"/>
    </row>
    <row r="498" spans="1:25" s="71" customFormat="1">
      <c r="A498" s="9"/>
      <c r="B498" s="9"/>
      <c r="C498" s="9"/>
      <c r="D498" s="9"/>
      <c r="E498" s="9"/>
      <c r="F498" s="9"/>
      <c r="G498" s="10"/>
      <c r="H498" s="96"/>
      <c r="I498" s="14"/>
      <c r="J498" s="12"/>
      <c r="K498" s="13"/>
      <c r="L498" s="13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122"/>
      <c r="Y498" s="4"/>
    </row>
    <row r="499" spans="1:25" s="71" customFormat="1">
      <c r="A499" s="9"/>
      <c r="B499" s="9"/>
      <c r="C499" s="9"/>
      <c r="D499" s="9"/>
      <c r="E499" s="9"/>
      <c r="F499" s="9"/>
      <c r="G499" s="10"/>
      <c r="H499" s="96"/>
      <c r="I499" s="14"/>
      <c r="J499" s="12"/>
      <c r="K499" s="13"/>
      <c r="L499" s="13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122"/>
      <c r="Y499" s="4"/>
    </row>
    <row r="500" spans="1:25" s="71" customFormat="1">
      <c r="A500" s="9"/>
      <c r="B500" s="9"/>
      <c r="C500" s="9"/>
      <c r="D500" s="9"/>
      <c r="E500" s="9"/>
      <c r="F500" s="9"/>
      <c r="G500" s="10"/>
      <c r="H500" s="96"/>
      <c r="I500" s="14"/>
      <c r="J500" s="12"/>
      <c r="K500" s="13"/>
      <c r="L500" s="13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122"/>
      <c r="Y500" s="4"/>
    </row>
    <row r="501" spans="1:25" s="71" customFormat="1">
      <c r="A501" s="9"/>
      <c r="B501" s="9"/>
      <c r="C501" s="9"/>
      <c r="D501" s="9"/>
      <c r="E501" s="9"/>
      <c r="F501" s="9"/>
      <c r="G501" s="10"/>
      <c r="H501" s="96"/>
      <c r="I501" s="14"/>
      <c r="J501" s="12"/>
      <c r="K501" s="13"/>
      <c r="L501" s="13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122"/>
      <c r="Y501" s="4"/>
    </row>
    <row r="502" spans="1:25" s="71" customFormat="1">
      <c r="A502" s="9"/>
      <c r="B502" s="9"/>
      <c r="C502" s="9"/>
      <c r="D502" s="9"/>
      <c r="E502" s="9"/>
      <c r="F502" s="9"/>
      <c r="G502" s="10"/>
      <c r="H502" s="96"/>
      <c r="I502" s="14"/>
      <c r="J502" s="12"/>
      <c r="K502" s="13"/>
      <c r="L502" s="13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122"/>
      <c r="Y502" s="4"/>
    </row>
    <row r="503" spans="1:25" s="71" customFormat="1">
      <c r="A503" s="9"/>
      <c r="B503" s="9"/>
      <c r="C503" s="9"/>
      <c r="D503" s="9"/>
      <c r="E503" s="9"/>
      <c r="F503" s="9"/>
      <c r="G503" s="10"/>
      <c r="H503" s="96"/>
      <c r="I503" s="14"/>
      <c r="J503" s="12"/>
      <c r="K503" s="13"/>
      <c r="L503" s="13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122"/>
      <c r="Y503" s="4"/>
    </row>
    <row r="504" spans="1:25" s="71" customFormat="1">
      <c r="A504" s="9"/>
      <c r="B504" s="9"/>
      <c r="C504" s="9"/>
      <c r="D504" s="9"/>
      <c r="E504" s="9"/>
      <c r="F504" s="9"/>
      <c r="G504" s="10"/>
      <c r="H504" s="96"/>
      <c r="I504" s="14"/>
      <c r="J504" s="12"/>
      <c r="K504" s="13"/>
      <c r="L504" s="13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122"/>
      <c r="Y504" s="4"/>
    </row>
    <row r="505" spans="1:25" s="71" customFormat="1">
      <c r="A505" s="9"/>
      <c r="B505" s="9"/>
      <c r="C505" s="9"/>
      <c r="D505" s="9"/>
      <c r="E505" s="9"/>
      <c r="F505" s="9"/>
      <c r="G505" s="10"/>
      <c r="H505" s="96"/>
      <c r="I505" s="14"/>
      <c r="J505" s="12"/>
      <c r="K505" s="13"/>
      <c r="L505" s="13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122"/>
      <c r="Y505" s="4"/>
    </row>
    <row r="506" spans="1:25" s="71" customFormat="1">
      <c r="A506" s="9"/>
      <c r="B506" s="9"/>
      <c r="C506" s="9"/>
      <c r="D506" s="9"/>
      <c r="E506" s="9"/>
      <c r="F506" s="9"/>
      <c r="G506" s="10"/>
      <c r="H506" s="96"/>
      <c r="I506" s="14"/>
      <c r="J506" s="12"/>
      <c r="K506" s="13"/>
      <c r="L506" s="13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122"/>
      <c r="Y506" s="4"/>
    </row>
    <row r="507" spans="1:25" s="71" customFormat="1">
      <c r="A507" s="9"/>
      <c r="B507" s="9"/>
      <c r="C507" s="9"/>
      <c r="D507" s="9"/>
      <c r="E507" s="9"/>
      <c r="F507" s="9"/>
      <c r="G507" s="10"/>
      <c r="H507" s="96"/>
      <c r="I507" s="14"/>
      <c r="J507" s="12"/>
      <c r="K507" s="13"/>
      <c r="L507" s="13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122"/>
      <c r="Y507" s="4"/>
    </row>
    <row r="508" spans="1:25" s="71" customFormat="1">
      <c r="A508" s="9"/>
      <c r="B508" s="9"/>
      <c r="C508" s="9"/>
      <c r="D508" s="9"/>
      <c r="E508" s="9"/>
      <c r="F508" s="9"/>
      <c r="G508" s="10"/>
      <c r="H508" s="96"/>
      <c r="I508" s="14"/>
      <c r="J508" s="12"/>
      <c r="K508" s="13"/>
      <c r="L508" s="13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122"/>
      <c r="Y508" s="4"/>
    </row>
    <row r="509" spans="1:25" s="71" customFormat="1">
      <c r="A509" s="9"/>
      <c r="B509" s="9"/>
      <c r="C509" s="9"/>
      <c r="D509" s="9"/>
      <c r="E509" s="9"/>
      <c r="F509" s="9"/>
      <c r="G509" s="10"/>
      <c r="H509" s="96"/>
      <c r="I509" s="14"/>
      <c r="J509" s="12"/>
      <c r="K509" s="13"/>
      <c r="L509" s="13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122"/>
      <c r="Y509" s="4"/>
    </row>
    <row r="510" spans="1:25" s="71" customFormat="1">
      <c r="A510" s="9"/>
      <c r="B510" s="9"/>
      <c r="C510" s="9"/>
      <c r="D510" s="9"/>
      <c r="E510" s="9"/>
      <c r="F510" s="9"/>
      <c r="G510" s="10"/>
      <c r="H510" s="96"/>
      <c r="I510" s="14"/>
      <c r="J510" s="12"/>
      <c r="K510" s="13"/>
      <c r="L510" s="13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122"/>
      <c r="Y510" s="4"/>
    </row>
    <row r="511" spans="1:25" s="71" customFormat="1">
      <c r="A511" s="9"/>
      <c r="B511" s="9"/>
      <c r="C511" s="9"/>
      <c r="D511" s="9"/>
      <c r="E511" s="9"/>
      <c r="F511" s="9"/>
      <c r="G511" s="10"/>
      <c r="H511" s="96"/>
      <c r="I511" s="14"/>
      <c r="J511" s="12"/>
      <c r="K511" s="13"/>
      <c r="L511" s="13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122"/>
      <c r="Y511" s="4"/>
    </row>
    <row r="512" spans="1:25" s="71" customFormat="1">
      <c r="A512" s="9"/>
      <c r="B512" s="9"/>
      <c r="C512" s="9"/>
      <c r="D512" s="9"/>
      <c r="E512" s="9"/>
      <c r="F512" s="9"/>
      <c r="G512" s="10"/>
      <c r="H512" s="96"/>
      <c r="I512" s="14"/>
      <c r="J512" s="12"/>
      <c r="K512" s="13"/>
      <c r="L512" s="13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122"/>
      <c r="Y512" s="4"/>
    </row>
    <row r="513" spans="1:25" s="71" customFormat="1">
      <c r="A513" s="9"/>
      <c r="B513" s="9"/>
      <c r="C513" s="9"/>
      <c r="D513" s="9"/>
      <c r="E513" s="9"/>
      <c r="F513" s="9"/>
      <c r="G513" s="10"/>
      <c r="H513" s="96"/>
      <c r="I513" s="14"/>
      <c r="J513" s="12"/>
      <c r="K513" s="13"/>
      <c r="L513" s="13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122"/>
      <c r="Y513" s="4"/>
    </row>
    <row r="514" spans="1:25" s="71" customFormat="1">
      <c r="A514" s="9"/>
      <c r="B514" s="9"/>
      <c r="C514" s="9"/>
      <c r="D514" s="9"/>
      <c r="E514" s="9"/>
      <c r="F514" s="9"/>
      <c r="G514" s="10"/>
      <c r="H514" s="96"/>
      <c r="I514" s="14"/>
      <c r="J514" s="12"/>
      <c r="K514" s="13"/>
      <c r="L514" s="13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122"/>
      <c r="Y514" s="4"/>
    </row>
    <row r="515" spans="1:25" s="71" customFormat="1">
      <c r="A515" s="9"/>
      <c r="B515" s="9"/>
      <c r="C515" s="9"/>
      <c r="D515" s="9"/>
      <c r="E515" s="9"/>
      <c r="F515" s="9"/>
      <c r="G515" s="10"/>
      <c r="H515" s="96"/>
      <c r="I515" s="14"/>
      <c r="J515" s="12"/>
      <c r="K515" s="13"/>
      <c r="L515" s="13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122"/>
      <c r="Y515" s="4"/>
    </row>
    <row r="516" spans="1:25" s="71" customFormat="1">
      <c r="A516" s="9"/>
      <c r="B516" s="9"/>
      <c r="C516" s="9"/>
      <c r="D516" s="9"/>
      <c r="E516" s="9"/>
      <c r="F516" s="9"/>
      <c r="G516" s="10"/>
      <c r="H516" s="96"/>
      <c r="I516" s="14"/>
      <c r="J516" s="12"/>
      <c r="K516" s="13"/>
      <c r="L516" s="13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122"/>
      <c r="Y516" s="4"/>
    </row>
    <row r="517" spans="1:25" s="71" customFormat="1">
      <c r="A517" s="9"/>
      <c r="B517" s="9"/>
      <c r="C517" s="9"/>
      <c r="D517" s="9"/>
      <c r="E517" s="9"/>
      <c r="F517" s="9"/>
      <c r="G517" s="10"/>
      <c r="H517" s="96"/>
      <c r="I517" s="14"/>
      <c r="J517" s="12"/>
      <c r="K517" s="13"/>
      <c r="L517" s="13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122"/>
      <c r="Y517" s="4"/>
    </row>
    <row r="518" spans="1:25" s="71" customFormat="1">
      <c r="A518" s="9"/>
      <c r="B518" s="9"/>
      <c r="C518" s="9"/>
      <c r="D518" s="9"/>
      <c r="E518" s="9"/>
      <c r="F518" s="9"/>
      <c r="G518" s="10"/>
      <c r="H518" s="96"/>
      <c r="I518" s="14"/>
      <c r="J518" s="12"/>
      <c r="K518" s="13"/>
      <c r="L518" s="13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122"/>
      <c r="Y518" s="4"/>
    </row>
    <row r="519" spans="1:25" s="71" customFormat="1">
      <c r="A519" s="9"/>
      <c r="B519" s="9"/>
      <c r="C519" s="9"/>
      <c r="D519" s="9"/>
      <c r="E519" s="9"/>
      <c r="F519" s="9"/>
      <c r="G519" s="10"/>
      <c r="H519" s="96"/>
      <c r="I519" s="14"/>
      <c r="J519" s="12"/>
      <c r="K519" s="13"/>
      <c r="L519" s="13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122"/>
      <c r="Y519" s="4"/>
    </row>
    <row r="520" spans="1:25" s="71" customFormat="1">
      <c r="A520" s="9"/>
      <c r="B520" s="9"/>
      <c r="C520" s="9"/>
      <c r="D520" s="9"/>
      <c r="E520" s="9"/>
      <c r="F520" s="9"/>
      <c r="G520" s="10"/>
      <c r="H520" s="96"/>
      <c r="I520" s="14"/>
      <c r="J520" s="12"/>
      <c r="K520" s="13"/>
      <c r="L520" s="13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122"/>
      <c r="Y520" s="4"/>
    </row>
    <row r="521" spans="1:25" s="71" customFormat="1">
      <c r="A521" s="9"/>
      <c r="B521" s="9"/>
      <c r="C521" s="9"/>
      <c r="D521" s="9"/>
      <c r="E521" s="9"/>
      <c r="F521" s="9"/>
      <c r="G521" s="10"/>
      <c r="H521" s="96"/>
      <c r="I521" s="14"/>
      <c r="J521" s="12"/>
      <c r="K521" s="13"/>
      <c r="L521" s="13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122"/>
      <c r="Y521" s="4"/>
    </row>
    <row r="522" spans="1:25" s="71" customFormat="1">
      <c r="A522" s="9"/>
      <c r="B522" s="9"/>
      <c r="C522" s="9"/>
      <c r="D522" s="9"/>
      <c r="E522" s="9"/>
      <c r="F522" s="9"/>
      <c r="G522" s="10"/>
      <c r="H522" s="96"/>
      <c r="I522" s="14"/>
      <c r="J522" s="12"/>
      <c r="K522" s="13"/>
      <c r="L522" s="13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122"/>
      <c r="Y522" s="4"/>
    </row>
    <row r="523" spans="1:25" s="71" customFormat="1">
      <c r="A523" s="9"/>
      <c r="B523" s="9"/>
      <c r="C523" s="9"/>
      <c r="D523" s="9"/>
      <c r="E523" s="9"/>
      <c r="F523" s="9"/>
      <c r="G523" s="10"/>
      <c r="H523" s="96"/>
      <c r="I523" s="14"/>
      <c r="J523" s="12"/>
      <c r="K523" s="13"/>
      <c r="L523" s="13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122"/>
      <c r="Y523" s="4"/>
    </row>
    <row r="524" spans="1:25" s="71" customFormat="1">
      <c r="A524" s="9"/>
      <c r="B524" s="9"/>
      <c r="C524" s="9"/>
      <c r="D524" s="9"/>
      <c r="E524" s="9"/>
      <c r="F524" s="9"/>
      <c r="G524" s="10"/>
      <c r="H524" s="96"/>
      <c r="I524" s="14"/>
      <c r="J524" s="12"/>
      <c r="K524" s="13"/>
      <c r="L524" s="13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122"/>
      <c r="Y524" s="4"/>
    </row>
    <row r="525" spans="1:25" s="71" customFormat="1">
      <c r="A525" s="9"/>
      <c r="B525" s="9"/>
      <c r="C525" s="9"/>
      <c r="D525" s="9"/>
      <c r="E525" s="9"/>
      <c r="F525" s="9"/>
      <c r="G525" s="10"/>
      <c r="H525" s="96"/>
      <c r="I525" s="14"/>
      <c r="J525" s="12"/>
      <c r="K525" s="13"/>
      <c r="L525" s="13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122"/>
      <c r="Y525" s="4"/>
    </row>
    <row r="526" spans="1:25" s="71" customFormat="1">
      <c r="A526" s="9"/>
      <c r="B526" s="9"/>
      <c r="C526" s="9"/>
      <c r="D526" s="9"/>
      <c r="E526" s="9"/>
      <c r="F526" s="9"/>
      <c r="G526" s="10"/>
      <c r="H526" s="96"/>
      <c r="I526" s="14"/>
      <c r="J526" s="12"/>
      <c r="K526" s="13"/>
      <c r="L526" s="13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122"/>
      <c r="Y526" s="4"/>
    </row>
    <row r="527" spans="1:25" s="71" customFormat="1">
      <c r="A527" s="9"/>
      <c r="B527" s="9"/>
      <c r="C527" s="9"/>
      <c r="D527" s="9"/>
      <c r="E527" s="9"/>
      <c r="F527" s="9"/>
      <c r="G527" s="10"/>
      <c r="H527" s="96"/>
      <c r="I527" s="14"/>
      <c r="J527" s="12"/>
      <c r="K527" s="13"/>
      <c r="L527" s="13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122"/>
      <c r="Y527" s="4"/>
    </row>
    <row r="528" spans="1:25" s="71" customFormat="1">
      <c r="A528" s="9"/>
      <c r="B528" s="9"/>
      <c r="C528" s="9"/>
      <c r="D528" s="9"/>
      <c r="E528" s="9"/>
      <c r="F528" s="9"/>
      <c r="G528" s="10"/>
      <c r="H528" s="96"/>
      <c r="I528" s="14"/>
      <c r="J528" s="12"/>
      <c r="K528" s="13"/>
      <c r="L528" s="13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122"/>
      <c r="Y528" s="4"/>
    </row>
    <row r="529" spans="1:25" s="71" customFormat="1">
      <c r="A529" s="9"/>
      <c r="B529" s="9"/>
      <c r="C529" s="9"/>
      <c r="D529" s="9"/>
      <c r="E529" s="9"/>
      <c r="F529" s="9"/>
      <c r="G529" s="10"/>
      <c r="H529" s="96"/>
      <c r="I529" s="14"/>
      <c r="J529" s="12"/>
      <c r="K529" s="13"/>
      <c r="L529" s="13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122"/>
      <c r="Y529" s="4"/>
    </row>
    <row r="530" spans="1:25" s="71" customFormat="1">
      <c r="A530" s="9"/>
      <c r="B530" s="9"/>
      <c r="C530" s="9"/>
      <c r="D530" s="9"/>
      <c r="E530" s="9"/>
      <c r="F530" s="9"/>
      <c r="G530" s="10"/>
      <c r="H530" s="96"/>
      <c r="I530" s="14"/>
      <c r="J530" s="12"/>
      <c r="K530" s="13"/>
      <c r="L530" s="13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122"/>
      <c r="Y530" s="4"/>
    </row>
    <row r="531" spans="1:25" s="71" customFormat="1">
      <c r="A531" s="9"/>
      <c r="B531" s="9"/>
      <c r="C531" s="9"/>
      <c r="D531" s="9"/>
      <c r="E531" s="9"/>
      <c r="F531" s="9"/>
      <c r="G531" s="10"/>
      <c r="H531" s="96"/>
      <c r="I531" s="14"/>
      <c r="J531" s="12"/>
      <c r="K531" s="13"/>
      <c r="L531" s="13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122"/>
      <c r="Y531" s="4"/>
    </row>
    <row r="532" spans="1:25" s="71" customFormat="1">
      <c r="A532" s="9"/>
      <c r="B532" s="9"/>
      <c r="C532" s="9"/>
      <c r="D532" s="9"/>
      <c r="E532" s="9"/>
      <c r="F532" s="9"/>
      <c r="G532" s="10"/>
      <c r="H532" s="96"/>
      <c r="I532" s="14"/>
      <c r="J532" s="12"/>
      <c r="K532" s="13"/>
      <c r="L532" s="13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122"/>
      <c r="Y532" s="4"/>
    </row>
    <row r="533" spans="1:25" s="71" customFormat="1">
      <c r="A533" s="9"/>
      <c r="B533" s="9"/>
      <c r="C533" s="9"/>
      <c r="D533" s="9"/>
      <c r="E533" s="9"/>
      <c r="F533" s="9"/>
      <c r="G533" s="10"/>
      <c r="H533" s="96"/>
      <c r="I533" s="14"/>
      <c r="J533" s="12"/>
      <c r="K533" s="13"/>
      <c r="L533" s="13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122"/>
      <c r="Y533" s="4"/>
    </row>
    <row r="534" spans="1:25" s="71" customFormat="1">
      <c r="A534" s="9"/>
      <c r="B534" s="9"/>
      <c r="C534" s="9"/>
      <c r="D534" s="9"/>
      <c r="E534" s="9"/>
      <c r="F534" s="9"/>
      <c r="G534" s="10"/>
      <c r="H534" s="96"/>
      <c r="I534" s="14"/>
      <c r="J534" s="12"/>
      <c r="K534" s="13"/>
      <c r="L534" s="13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122"/>
      <c r="Y534" s="4"/>
    </row>
    <row r="535" spans="1:25" s="71" customFormat="1">
      <c r="A535" s="9"/>
      <c r="B535" s="9"/>
      <c r="C535" s="9"/>
      <c r="D535" s="9"/>
      <c r="E535" s="9"/>
      <c r="F535" s="9"/>
      <c r="G535" s="10"/>
      <c r="H535" s="96"/>
      <c r="I535" s="14"/>
      <c r="J535" s="12"/>
      <c r="K535" s="13"/>
      <c r="L535" s="13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122"/>
      <c r="Y535" s="4"/>
    </row>
    <row r="536" spans="1:25" s="71" customFormat="1">
      <c r="A536" s="9"/>
      <c r="B536" s="9"/>
      <c r="C536" s="9"/>
      <c r="D536" s="9"/>
      <c r="E536" s="9"/>
      <c r="F536" s="9"/>
      <c r="G536" s="10"/>
      <c r="H536" s="96"/>
      <c r="I536" s="14"/>
      <c r="J536" s="12"/>
      <c r="K536" s="13"/>
      <c r="L536" s="13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122"/>
      <c r="Y536" s="4"/>
    </row>
    <row r="537" spans="1:25" s="71" customFormat="1">
      <c r="A537" s="9"/>
      <c r="B537" s="9"/>
      <c r="C537" s="9"/>
      <c r="D537" s="9"/>
      <c r="E537" s="9"/>
      <c r="F537" s="9"/>
      <c r="G537" s="10"/>
      <c r="H537" s="96"/>
      <c r="I537" s="14"/>
      <c r="J537" s="12"/>
      <c r="K537" s="13"/>
      <c r="L537" s="13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122"/>
      <c r="Y537" s="4"/>
    </row>
    <row r="538" spans="1:25" s="71" customFormat="1">
      <c r="A538" s="9"/>
      <c r="B538" s="9"/>
      <c r="C538" s="9"/>
      <c r="D538" s="9"/>
      <c r="E538" s="9"/>
      <c r="F538" s="9"/>
      <c r="G538" s="10"/>
      <c r="H538" s="96"/>
      <c r="I538" s="14"/>
      <c r="J538" s="12"/>
      <c r="K538" s="13"/>
      <c r="L538" s="13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122"/>
      <c r="Y538" s="4"/>
    </row>
    <row r="539" spans="1:25" s="71" customFormat="1">
      <c r="A539" s="9"/>
      <c r="B539" s="9"/>
      <c r="C539" s="9"/>
      <c r="D539" s="9"/>
      <c r="E539" s="9"/>
      <c r="F539" s="9"/>
      <c r="G539" s="10"/>
      <c r="H539" s="96"/>
      <c r="I539" s="14"/>
      <c r="J539" s="12"/>
      <c r="K539" s="13"/>
      <c r="L539" s="13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122"/>
      <c r="Y539" s="4"/>
    </row>
    <row r="540" spans="1:25" s="71" customFormat="1">
      <c r="A540" s="9"/>
      <c r="B540" s="9"/>
      <c r="C540" s="9"/>
      <c r="D540" s="9"/>
      <c r="E540" s="9"/>
      <c r="F540" s="9"/>
      <c r="G540" s="10"/>
      <c r="H540" s="96"/>
      <c r="I540" s="14"/>
      <c r="J540" s="12"/>
      <c r="K540" s="13"/>
      <c r="L540" s="13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122"/>
      <c r="Y540" s="4"/>
    </row>
    <row r="541" spans="1:25" s="71" customFormat="1">
      <c r="A541" s="9"/>
      <c r="B541" s="9"/>
      <c r="C541" s="9"/>
      <c r="D541" s="9"/>
      <c r="E541" s="9"/>
      <c r="F541" s="9"/>
      <c r="G541" s="10"/>
      <c r="H541" s="96"/>
      <c r="I541" s="14"/>
      <c r="J541" s="12"/>
      <c r="K541" s="13"/>
      <c r="L541" s="13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122"/>
      <c r="Y541" s="4"/>
    </row>
    <row r="542" spans="1:25" s="71" customFormat="1">
      <c r="A542" s="9"/>
      <c r="B542" s="9"/>
      <c r="C542" s="9"/>
      <c r="D542" s="9"/>
      <c r="E542" s="9"/>
      <c r="F542" s="9"/>
      <c r="G542" s="10"/>
      <c r="H542" s="96"/>
      <c r="I542" s="14"/>
      <c r="J542" s="12"/>
      <c r="K542" s="13"/>
      <c r="L542" s="13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122"/>
      <c r="Y542" s="4"/>
    </row>
    <row r="543" spans="1:25" s="71" customFormat="1">
      <c r="A543" s="9"/>
      <c r="B543" s="9"/>
      <c r="C543" s="9"/>
      <c r="D543" s="9"/>
      <c r="E543" s="9"/>
      <c r="F543" s="9"/>
      <c r="G543" s="10"/>
      <c r="H543" s="96"/>
      <c r="I543" s="14"/>
      <c r="J543" s="12"/>
      <c r="K543" s="13"/>
      <c r="L543" s="13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122"/>
      <c r="Y543" s="4"/>
    </row>
    <row r="544" spans="1:25" s="71" customFormat="1">
      <c r="A544" s="9"/>
      <c r="B544" s="9"/>
      <c r="C544" s="9"/>
      <c r="D544" s="9"/>
      <c r="E544" s="9"/>
      <c r="F544" s="9"/>
      <c r="G544" s="10"/>
      <c r="H544" s="96"/>
      <c r="I544" s="14"/>
      <c r="J544" s="12"/>
      <c r="K544" s="13"/>
      <c r="L544" s="13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122"/>
      <c r="Y544" s="4"/>
    </row>
    <row r="545" spans="1:25" s="71" customFormat="1">
      <c r="A545" s="9"/>
      <c r="B545" s="9"/>
      <c r="C545" s="9"/>
      <c r="D545" s="9"/>
      <c r="E545" s="9"/>
      <c r="F545" s="9"/>
      <c r="G545" s="10"/>
      <c r="H545" s="96"/>
      <c r="I545" s="14"/>
      <c r="J545" s="12"/>
      <c r="K545" s="13"/>
      <c r="L545" s="13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122"/>
      <c r="Y545" s="4"/>
    </row>
    <row r="546" spans="1:25" s="71" customFormat="1">
      <c r="A546" s="9"/>
      <c r="B546" s="9"/>
      <c r="C546" s="9"/>
      <c r="D546" s="9"/>
      <c r="E546" s="9"/>
      <c r="F546" s="9"/>
      <c r="G546" s="10"/>
      <c r="H546" s="96"/>
      <c r="I546" s="14"/>
      <c r="J546" s="12"/>
      <c r="K546" s="13"/>
      <c r="L546" s="13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122"/>
      <c r="Y546" s="4"/>
    </row>
    <row r="547" spans="1:25" s="71" customFormat="1">
      <c r="A547" s="9"/>
      <c r="B547" s="9"/>
      <c r="C547" s="9"/>
      <c r="D547" s="9"/>
      <c r="E547" s="9"/>
      <c r="F547" s="9"/>
      <c r="G547" s="10"/>
      <c r="H547" s="96"/>
      <c r="I547" s="14"/>
      <c r="J547" s="12"/>
      <c r="K547" s="13"/>
      <c r="L547" s="13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122"/>
      <c r="Y547" s="4"/>
    </row>
    <row r="548" spans="1:25" s="71" customFormat="1">
      <c r="A548" s="9"/>
      <c r="B548" s="9"/>
      <c r="C548" s="9"/>
      <c r="D548" s="9"/>
      <c r="E548" s="9"/>
      <c r="F548" s="9"/>
      <c r="G548" s="10"/>
      <c r="H548" s="96"/>
      <c r="I548" s="14"/>
      <c r="J548" s="12"/>
      <c r="K548" s="13"/>
      <c r="L548" s="13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122"/>
      <c r="Y548" s="4"/>
    </row>
    <row r="549" spans="1:25" s="71" customFormat="1">
      <c r="A549" s="9"/>
      <c r="B549" s="9"/>
      <c r="C549" s="9"/>
      <c r="D549" s="9"/>
      <c r="E549" s="9"/>
      <c r="F549" s="9"/>
      <c r="G549" s="10"/>
      <c r="H549" s="96"/>
      <c r="I549" s="14"/>
      <c r="J549" s="12"/>
      <c r="K549" s="13"/>
      <c r="L549" s="13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122"/>
      <c r="Y549" s="4"/>
    </row>
    <row r="550" spans="1:25" s="71" customFormat="1">
      <c r="A550" s="9"/>
      <c r="B550" s="9"/>
      <c r="C550" s="9"/>
      <c r="D550" s="9"/>
      <c r="E550" s="9"/>
      <c r="F550" s="9"/>
      <c r="G550" s="10"/>
      <c r="H550" s="96"/>
      <c r="I550" s="14"/>
      <c r="J550" s="12"/>
      <c r="K550" s="13"/>
      <c r="L550" s="13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122"/>
      <c r="Y550" s="4"/>
    </row>
    <row r="551" spans="1:25" s="71" customFormat="1">
      <c r="A551" s="9"/>
      <c r="B551" s="9"/>
      <c r="C551" s="9"/>
      <c r="D551" s="9"/>
      <c r="E551" s="9"/>
      <c r="F551" s="9"/>
      <c r="G551" s="10"/>
      <c r="H551" s="96"/>
      <c r="I551" s="14"/>
      <c r="J551" s="12"/>
      <c r="K551" s="13"/>
      <c r="L551" s="13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122"/>
      <c r="Y551" s="4"/>
    </row>
    <row r="552" spans="1:25" s="71" customFormat="1">
      <c r="A552" s="9"/>
      <c r="B552" s="9"/>
      <c r="C552" s="9"/>
      <c r="D552" s="9"/>
      <c r="E552" s="9"/>
      <c r="F552" s="9"/>
      <c r="G552" s="10"/>
      <c r="H552" s="96"/>
      <c r="I552" s="14"/>
      <c r="J552" s="12"/>
      <c r="K552" s="13"/>
      <c r="L552" s="13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122"/>
      <c r="Y552" s="4"/>
    </row>
    <row r="553" spans="1:25" s="71" customFormat="1">
      <c r="A553" s="9"/>
      <c r="B553" s="9"/>
      <c r="C553" s="9"/>
      <c r="D553" s="9"/>
      <c r="E553" s="9"/>
      <c r="F553" s="9"/>
      <c r="G553" s="10"/>
      <c r="H553" s="96"/>
      <c r="I553" s="14"/>
      <c r="J553" s="12"/>
      <c r="K553" s="13"/>
      <c r="L553" s="13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122"/>
      <c r="Y553" s="4"/>
    </row>
    <row r="554" spans="1:25" s="71" customFormat="1">
      <c r="A554" s="9"/>
      <c r="B554" s="9"/>
      <c r="C554" s="9"/>
      <c r="D554" s="9"/>
      <c r="E554" s="9"/>
      <c r="F554" s="9"/>
      <c r="G554" s="10"/>
      <c r="H554" s="96"/>
      <c r="I554" s="14"/>
      <c r="J554" s="12"/>
      <c r="K554" s="13"/>
      <c r="L554" s="13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122"/>
      <c r="Y554" s="4"/>
    </row>
    <row r="555" spans="1:25" s="71" customFormat="1">
      <c r="A555" s="9"/>
      <c r="B555" s="9"/>
      <c r="C555" s="9"/>
      <c r="D555" s="9"/>
      <c r="E555" s="9"/>
      <c r="F555" s="9"/>
      <c r="G555" s="10"/>
      <c r="H555" s="96"/>
      <c r="I555" s="14"/>
      <c r="J555" s="12"/>
      <c r="K555" s="13"/>
      <c r="L555" s="13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122"/>
      <c r="Y555" s="4"/>
    </row>
    <row r="556" spans="1:25" s="71" customFormat="1">
      <c r="A556" s="9"/>
      <c r="B556" s="9"/>
      <c r="C556" s="9"/>
      <c r="D556" s="9"/>
      <c r="E556" s="9"/>
      <c r="F556" s="9"/>
      <c r="G556" s="10"/>
      <c r="H556" s="96"/>
      <c r="I556" s="14"/>
      <c r="J556" s="12"/>
      <c r="K556" s="13"/>
      <c r="L556" s="13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122"/>
      <c r="Y556" s="4"/>
    </row>
    <row r="557" spans="1:25" s="71" customFormat="1">
      <c r="A557" s="9"/>
      <c r="B557" s="9"/>
      <c r="C557" s="9"/>
      <c r="D557" s="9"/>
      <c r="E557" s="9"/>
      <c r="F557" s="9"/>
      <c r="G557" s="10"/>
      <c r="H557" s="96"/>
      <c r="I557" s="14"/>
      <c r="J557" s="12"/>
      <c r="K557" s="13"/>
      <c r="L557" s="13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122"/>
      <c r="Y557" s="4"/>
    </row>
    <row r="558" spans="1:25" s="71" customFormat="1">
      <c r="A558" s="9"/>
      <c r="B558" s="9"/>
      <c r="C558" s="9"/>
      <c r="D558" s="9"/>
      <c r="E558" s="9"/>
      <c r="F558" s="9"/>
      <c r="G558" s="10"/>
      <c r="H558" s="96"/>
      <c r="I558" s="14"/>
      <c r="J558" s="12"/>
      <c r="K558" s="13"/>
      <c r="L558" s="13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122"/>
      <c r="Y558" s="4"/>
    </row>
    <row r="559" spans="1:25" s="71" customFormat="1">
      <c r="A559" s="9"/>
      <c r="B559" s="9"/>
      <c r="C559" s="9"/>
      <c r="D559" s="9"/>
      <c r="E559" s="9"/>
      <c r="F559" s="9"/>
      <c r="G559" s="10"/>
      <c r="H559" s="96"/>
      <c r="I559" s="14"/>
      <c r="J559" s="12"/>
      <c r="K559" s="13"/>
      <c r="L559" s="13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122"/>
      <c r="Y559" s="4"/>
    </row>
    <row r="560" spans="1:25" s="71" customFormat="1">
      <c r="A560" s="9"/>
      <c r="B560" s="9"/>
      <c r="C560" s="9"/>
      <c r="D560" s="9"/>
      <c r="E560" s="9"/>
      <c r="F560" s="9"/>
      <c r="G560" s="10"/>
      <c r="H560" s="96"/>
      <c r="I560" s="14"/>
      <c r="J560" s="12"/>
      <c r="K560" s="13"/>
      <c r="L560" s="13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122"/>
      <c r="Y560" s="4"/>
    </row>
    <row r="561" spans="1:25" s="71" customFormat="1">
      <c r="A561" s="9"/>
      <c r="B561" s="9"/>
      <c r="C561" s="9"/>
      <c r="D561" s="9"/>
      <c r="E561" s="9"/>
      <c r="F561" s="9"/>
      <c r="G561" s="10"/>
      <c r="H561" s="96"/>
      <c r="I561" s="14"/>
      <c r="J561" s="12"/>
      <c r="K561" s="13"/>
      <c r="L561" s="13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122"/>
      <c r="Y561" s="4"/>
    </row>
    <row r="562" spans="1:25" s="71" customFormat="1">
      <c r="A562" s="9"/>
      <c r="B562" s="9"/>
      <c r="C562" s="9"/>
      <c r="D562" s="9"/>
      <c r="E562" s="9"/>
      <c r="F562" s="9"/>
      <c r="G562" s="10"/>
      <c r="H562" s="96"/>
      <c r="I562" s="14"/>
      <c r="J562" s="12"/>
      <c r="K562" s="13"/>
      <c r="L562" s="13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122"/>
      <c r="Y562" s="4"/>
    </row>
    <row r="563" spans="1:25" s="71" customFormat="1">
      <c r="A563" s="9"/>
      <c r="B563" s="9"/>
      <c r="C563" s="9"/>
      <c r="D563" s="9"/>
      <c r="E563" s="9"/>
      <c r="F563" s="9"/>
      <c r="G563" s="10"/>
      <c r="H563" s="96"/>
      <c r="I563" s="14"/>
      <c r="J563" s="12"/>
      <c r="K563" s="13"/>
      <c r="L563" s="13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122"/>
      <c r="Y563" s="4"/>
    </row>
    <row r="564" spans="1:25" s="71" customFormat="1">
      <c r="A564" s="9"/>
      <c r="B564" s="9"/>
      <c r="C564" s="9"/>
      <c r="D564" s="9"/>
      <c r="E564" s="9"/>
      <c r="F564" s="9"/>
      <c r="G564" s="10"/>
      <c r="H564" s="96"/>
      <c r="I564" s="14"/>
      <c r="J564" s="12"/>
      <c r="K564" s="13"/>
      <c r="L564" s="13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122"/>
      <c r="Y564" s="4"/>
    </row>
    <row r="565" spans="1:25" s="71" customFormat="1">
      <c r="A565" s="9"/>
      <c r="B565" s="9"/>
      <c r="C565" s="9"/>
      <c r="D565" s="9"/>
      <c r="E565" s="9"/>
      <c r="F565" s="9"/>
      <c r="G565" s="10"/>
      <c r="H565" s="96"/>
      <c r="I565" s="14"/>
      <c r="J565" s="12"/>
      <c r="K565" s="13"/>
      <c r="L565" s="13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122"/>
      <c r="Y565" s="4"/>
    </row>
    <row r="566" spans="1:25" s="71" customFormat="1">
      <c r="A566" s="9"/>
      <c r="B566" s="9"/>
      <c r="C566" s="9"/>
      <c r="D566" s="9"/>
      <c r="E566" s="9"/>
      <c r="F566" s="9"/>
      <c r="G566" s="10"/>
      <c r="H566" s="96"/>
      <c r="I566" s="14"/>
      <c r="J566" s="12"/>
      <c r="K566" s="13"/>
      <c r="L566" s="13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122"/>
      <c r="Y566" s="4"/>
    </row>
    <row r="567" spans="1:25" s="71" customFormat="1">
      <c r="A567" s="9"/>
      <c r="B567" s="9"/>
      <c r="C567" s="9"/>
      <c r="D567" s="9"/>
      <c r="E567" s="9"/>
      <c r="F567" s="9"/>
      <c r="G567" s="10"/>
      <c r="H567" s="96"/>
      <c r="I567" s="14"/>
      <c r="J567" s="12"/>
      <c r="K567" s="13"/>
      <c r="L567" s="13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122"/>
      <c r="Y567" s="4"/>
    </row>
    <row r="568" spans="1:25" s="71" customFormat="1">
      <c r="A568" s="9"/>
      <c r="B568" s="9"/>
      <c r="C568" s="9"/>
      <c r="D568" s="9"/>
      <c r="E568" s="9"/>
      <c r="F568" s="9"/>
      <c r="G568" s="10"/>
      <c r="H568" s="96"/>
      <c r="I568" s="14"/>
      <c r="J568" s="12"/>
      <c r="K568" s="13"/>
      <c r="L568" s="13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122"/>
      <c r="Y568" s="4"/>
    </row>
    <row r="569" spans="1:25" s="71" customFormat="1">
      <c r="A569" s="9"/>
      <c r="B569" s="9"/>
      <c r="C569" s="9"/>
      <c r="D569" s="9"/>
      <c r="E569" s="9"/>
      <c r="F569" s="9"/>
      <c r="G569" s="10"/>
      <c r="H569" s="96"/>
      <c r="I569" s="14"/>
      <c r="J569" s="12"/>
      <c r="K569" s="13"/>
      <c r="L569" s="13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122"/>
      <c r="Y569" s="4"/>
    </row>
    <row r="570" spans="1:25" s="71" customFormat="1">
      <c r="A570" s="9"/>
      <c r="B570" s="9"/>
      <c r="C570" s="9"/>
      <c r="D570" s="9"/>
      <c r="E570" s="9"/>
      <c r="F570" s="9"/>
      <c r="G570" s="10"/>
      <c r="H570" s="96"/>
      <c r="I570" s="14"/>
      <c r="J570" s="12"/>
      <c r="K570" s="13"/>
      <c r="L570" s="13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122"/>
      <c r="Y570" s="4"/>
    </row>
    <row r="571" spans="1:25" s="71" customFormat="1">
      <c r="A571" s="9"/>
      <c r="B571" s="9"/>
      <c r="C571" s="9"/>
      <c r="D571" s="9"/>
      <c r="E571" s="9"/>
      <c r="F571" s="9"/>
      <c r="G571" s="10"/>
      <c r="H571" s="96"/>
      <c r="I571" s="14"/>
      <c r="J571" s="12"/>
      <c r="K571" s="13"/>
      <c r="L571" s="13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122"/>
      <c r="Y571" s="4"/>
    </row>
    <row r="572" spans="1:25" s="71" customFormat="1">
      <c r="A572" s="9"/>
      <c r="B572" s="9"/>
      <c r="C572" s="9"/>
      <c r="D572" s="9"/>
      <c r="E572" s="9"/>
      <c r="F572" s="9"/>
      <c r="G572" s="10"/>
      <c r="H572" s="96"/>
      <c r="I572" s="14"/>
      <c r="J572" s="12"/>
      <c r="K572" s="13"/>
      <c r="L572" s="13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122"/>
      <c r="Y572" s="4"/>
    </row>
    <row r="573" spans="1:25" s="71" customFormat="1">
      <c r="A573" s="9"/>
      <c r="B573" s="9"/>
      <c r="C573" s="9"/>
      <c r="D573" s="9"/>
      <c r="E573" s="9"/>
      <c r="F573" s="9"/>
      <c r="G573" s="10"/>
      <c r="H573" s="96"/>
      <c r="I573" s="14"/>
      <c r="J573" s="12"/>
      <c r="K573" s="13"/>
      <c r="L573" s="13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122"/>
      <c r="Y573" s="4"/>
    </row>
    <row r="574" spans="1:25" s="71" customFormat="1">
      <c r="A574" s="9"/>
      <c r="B574" s="9"/>
      <c r="C574" s="9"/>
      <c r="D574" s="9"/>
      <c r="E574" s="9"/>
      <c r="F574" s="9"/>
      <c r="G574" s="10"/>
      <c r="H574" s="96"/>
      <c r="I574" s="14"/>
      <c r="J574" s="12"/>
      <c r="K574" s="13"/>
      <c r="L574" s="13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122"/>
      <c r="Y574" s="4"/>
    </row>
    <row r="575" spans="1:25" s="71" customFormat="1">
      <c r="A575" s="9"/>
      <c r="B575" s="9"/>
      <c r="C575" s="9"/>
      <c r="D575" s="9"/>
      <c r="E575" s="9"/>
      <c r="F575" s="9"/>
      <c r="G575" s="10"/>
      <c r="H575" s="96"/>
      <c r="I575" s="14"/>
      <c r="J575" s="12"/>
      <c r="K575" s="13"/>
      <c r="L575" s="13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122"/>
      <c r="Y575" s="4"/>
    </row>
    <row r="576" spans="1:25" s="71" customFormat="1">
      <c r="A576" s="9"/>
      <c r="B576" s="9"/>
      <c r="C576" s="9"/>
      <c r="D576" s="9"/>
      <c r="E576" s="9"/>
      <c r="F576" s="9"/>
      <c r="G576" s="10"/>
      <c r="H576" s="96"/>
      <c r="I576" s="14"/>
      <c r="J576" s="12"/>
      <c r="K576" s="13"/>
      <c r="L576" s="13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122"/>
      <c r="Y576" s="4"/>
    </row>
    <row r="577" spans="1:25" s="71" customFormat="1">
      <c r="A577" s="9"/>
      <c r="B577" s="9"/>
      <c r="C577" s="9"/>
      <c r="D577" s="9"/>
      <c r="E577" s="9"/>
      <c r="F577" s="9"/>
      <c r="G577" s="10"/>
      <c r="H577" s="96"/>
      <c r="I577" s="14"/>
      <c r="J577" s="12"/>
      <c r="K577" s="13"/>
      <c r="L577" s="13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122"/>
      <c r="Y577" s="4"/>
    </row>
    <row r="578" spans="1:25" s="71" customFormat="1">
      <c r="A578" s="9"/>
      <c r="B578" s="9"/>
      <c r="C578" s="9"/>
      <c r="D578" s="9"/>
      <c r="E578" s="9"/>
      <c r="F578" s="9"/>
      <c r="G578" s="10"/>
      <c r="H578" s="96"/>
      <c r="I578" s="14"/>
      <c r="J578" s="12"/>
      <c r="K578" s="13"/>
      <c r="L578" s="13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122"/>
      <c r="Y578" s="4"/>
    </row>
    <row r="579" spans="1:25" s="71" customFormat="1">
      <c r="A579" s="9"/>
      <c r="B579" s="9"/>
      <c r="C579" s="9"/>
      <c r="D579" s="9"/>
      <c r="E579" s="9"/>
      <c r="F579" s="9"/>
      <c r="G579" s="10"/>
      <c r="H579" s="96"/>
      <c r="I579" s="14"/>
      <c r="J579" s="12"/>
      <c r="K579" s="13"/>
      <c r="L579" s="13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122"/>
      <c r="Y579" s="4"/>
    </row>
    <row r="580" spans="1:25" s="71" customFormat="1">
      <c r="A580" s="9"/>
      <c r="B580" s="9"/>
      <c r="C580" s="9"/>
      <c r="D580" s="9"/>
      <c r="E580" s="9"/>
      <c r="F580" s="9"/>
      <c r="G580" s="10"/>
      <c r="H580" s="96"/>
      <c r="I580" s="14"/>
      <c r="J580" s="12"/>
      <c r="K580" s="13"/>
      <c r="L580" s="13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122"/>
      <c r="Y580" s="4"/>
    </row>
    <row r="581" spans="1:25" s="71" customFormat="1">
      <c r="A581" s="9"/>
      <c r="B581" s="9"/>
      <c r="C581" s="9"/>
      <c r="D581" s="9"/>
      <c r="E581" s="9"/>
      <c r="F581" s="9"/>
      <c r="G581" s="10"/>
      <c r="H581" s="96"/>
      <c r="I581" s="14"/>
      <c r="J581" s="12"/>
      <c r="K581" s="13"/>
      <c r="L581" s="13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122"/>
      <c r="Y581" s="4"/>
    </row>
    <row r="582" spans="1:25" s="71" customFormat="1">
      <c r="A582" s="9"/>
      <c r="B582" s="9"/>
      <c r="C582" s="9"/>
      <c r="D582" s="9"/>
      <c r="E582" s="9"/>
      <c r="F582" s="9"/>
      <c r="G582" s="10"/>
      <c r="H582" s="96"/>
      <c r="I582" s="14"/>
      <c r="J582" s="12"/>
      <c r="K582" s="13"/>
      <c r="L582" s="13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122"/>
      <c r="Y582" s="4"/>
    </row>
    <row r="583" spans="1:25" s="71" customFormat="1">
      <c r="A583" s="9"/>
      <c r="B583" s="9"/>
      <c r="C583" s="9"/>
      <c r="D583" s="9"/>
      <c r="E583" s="9"/>
      <c r="F583" s="9"/>
      <c r="G583" s="10"/>
      <c r="H583" s="96"/>
      <c r="I583" s="14"/>
      <c r="J583" s="12"/>
      <c r="K583" s="13"/>
      <c r="L583" s="13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122"/>
      <c r="Y583" s="4"/>
    </row>
    <row r="584" spans="1:25" s="71" customFormat="1">
      <c r="A584" s="9"/>
      <c r="B584" s="9"/>
      <c r="C584" s="9"/>
      <c r="D584" s="9"/>
      <c r="E584" s="9"/>
      <c r="F584" s="9"/>
      <c r="G584" s="10"/>
      <c r="H584" s="96"/>
      <c r="I584" s="14"/>
      <c r="J584" s="12"/>
      <c r="K584" s="13"/>
      <c r="L584" s="13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122"/>
      <c r="Y584" s="4"/>
    </row>
    <row r="585" spans="1:25" s="71" customFormat="1">
      <c r="A585" s="9"/>
      <c r="B585" s="9"/>
      <c r="C585" s="9"/>
      <c r="D585" s="9"/>
      <c r="E585" s="9"/>
      <c r="F585" s="9"/>
      <c r="G585" s="10"/>
      <c r="H585" s="96"/>
      <c r="I585" s="14"/>
      <c r="J585" s="12"/>
      <c r="K585" s="13"/>
      <c r="L585" s="13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122"/>
      <c r="Y585" s="4"/>
    </row>
    <row r="586" spans="1:25" s="71" customFormat="1">
      <c r="A586" s="9"/>
      <c r="B586" s="9"/>
      <c r="C586" s="9"/>
      <c r="D586" s="9"/>
      <c r="E586" s="9"/>
      <c r="F586" s="9"/>
      <c r="G586" s="10"/>
      <c r="H586" s="96"/>
      <c r="I586" s="14"/>
      <c r="J586" s="12"/>
      <c r="K586" s="13"/>
      <c r="L586" s="13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122"/>
      <c r="Y586" s="4"/>
    </row>
    <row r="587" spans="1:25" s="71" customFormat="1">
      <c r="A587" s="9"/>
      <c r="B587" s="9"/>
      <c r="C587" s="9"/>
      <c r="D587" s="9"/>
      <c r="E587" s="9"/>
      <c r="F587" s="9"/>
      <c r="G587" s="10"/>
      <c r="H587" s="96"/>
      <c r="I587" s="14"/>
      <c r="J587" s="12"/>
      <c r="K587" s="13"/>
      <c r="L587" s="13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122"/>
      <c r="Y587" s="4"/>
    </row>
    <row r="588" spans="1:25" s="71" customFormat="1">
      <c r="A588" s="9"/>
      <c r="B588" s="9"/>
      <c r="C588" s="9"/>
      <c r="D588" s="9"/>
      <c r="E588" s="9"/>
      <c r="F588" s="9"/>
      <c r="G588" s="10"/>
      <c r="H588" s="96"/>
      <c r="I588" s="14"/>
      <c r="J588" s="12"/>
      <c r="K588" s="13"/>
      <c r="L588" s="13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122"/>
      <c r="Y588" s="4"/>
    </row>
    <row r="589" spans="1:25" s="71" customFormat="1">
      <c r="A589" s="9"/>
      <c r="B589" s="9"/>
      <c r="C589" s="9"/>
      <c r="D589" s="9"/>
      <c r="E589" s="9"/>
      <c r="F589" s="9"/>
      <c r="G589" s="10"/>
      <c r="H589" s="96"/>
      <c r="I589" s="14"/>
      <c r="J589" s="12"/>
      <c r="K589" s="13"/>
      <c r="L589" s="13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122"/>
      <c r="Y589" s="4"/>
    </row>
    <row r="590" spans="1:25" s="71" customFormat="1">
      <c r="A590" s="9"/>
      <c r="B590" s="9"/>
      <c r="C590" s="9"/>
      <c r="D590" s="9"/>
      <c r="E590" s="9"/>
      <c r="F590" s="9"/>
      <c r="G590" s="10"/>
      <c r="H590" s="96"/>
      <c r="I590" s="14"/>
      <c r="J590" s="12"/>
      <c r="K590" s="13"/>
      <c r="L590" s="13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122"/>
      <c r="Y590" s="4"/>
    </row>
    <row r="591" spans="1:25" s="71" customFormat="1">
      <c r="A591" s="9"/>
      <c r="B591" s="9"/>
      <c r="C591" s="9"/>
      <c r="D591" s="9"/>
      <c r="E591" s="9"/>
      <c r="F591" s="9"/>
      <c r="G591" s="10"/>
      <c r="H591" s="96"/>
      <c r="I591" s="14"/>
      <c r="J591" s="12"/>
      <c r="K591" s="13"/>
      <c r="L591" s="13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122"/>
      <c r="Y591" s="4"/>
    </row>
    <row r="592" spans="1:25" s="71" customFormat="1">
      <c r="A592" s="9"/>
      <c r="B592" s="9"/>
      <c r="C592" s="9"/>
      <c r="D592" s="9"/>
      <c r="E592" s="9"/>
      <c r="F592" s="9"/>
      <c r="G592" s="10"/>
      <c r="H592" s="96"/>
      <c r="I592" s="14"/>
      <c r="J592" s="12"/>
      <c r="K592" s="13"/>
      <c r="L592" s="13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122"/>
      <c r="Y592" s="4"/>
    </row>
    <row r="593" spans="1:25" s="71" customFormat="1">
      <c r="A593" s="9"/>
      <c r="B593" s="9"/>
      <c r="C593" s="9"/>
      <c r="D593" s="9"/>
      <c r="E593" s="9"/>
      <c r="F593" s="9"/>
      <c r="G593" s="10"/>
      <c r="H593" s="96"/>
      <c r="I593" s="14"/>
      <c r="J593" s="12"/>
      <c r="K593" s="13"/>
      <c r="L593" s="13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122"/>
      <c r="Y593" s="4"/>
    </row>
    <row r="594" spans="1:25" s="71" customFormat="1">
      <c r="A594" s="9"/>
      <c r="B594" s="9"/>
      <c r="C594" s="9"/>
      <c r="D594" s="9"/>
      <c r="E594" s="9"/>
      <c r="F594" s="9"/>
      <c r="G594" s="10"/>
      <c r="H594" s="96"/>
      <c r="I594" s="14"/>
      <c r="J594" s="12"/>
      <c r="K594" s="13"/>
      <c r="L594" s="13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122"/>
      <c r="Y594" s="4"/>
    </row>
    <row r="595" spans="1:25" s="71" customFormat="1">
      <c r="A595" s="9"/>
      <c r="B595" s="9"/>
      <c r="C595" s="9"/>
      <c r="D595" s="9"/>
      <c r="E595" s="9"/>
      <c r="F595" s="9"/>
      <c r="G595" s="10"/>
      <c r="H595" s="96"/>
      <c r="I595" s="14"/>
      <c r="J595" s="12"/>
      <c r="K595" s="13"/>
      <c r="L595" s="13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122"/>
      <c r="Y595" s="4"/>
    </row>
    <row r="596" spans="1:25" s="71" customFormat="1">
      <c r="A596" s="9"/>
      <c r="B596" s="9"/>
      <c r="C596" s="9"/>
      <c r="D596" s="9"/>
      <c r="E596" s="9"/>
      <c r="F596" s="9"/>
      <c r="G596" s="10"/>
      <c r="H596" s="96"/>
      <c r="I596" s="14"/>
      <c r="J596" s="12"/>
      <c r="K596" s="13"/>
      <c r="L596" s="13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122"/>
      <c r="Y596" s="4"/>
    </row>
    <row r="597" spans="1:25" s="71" customFormat="1">
      <c r="A597" s="9"/>
      <c r="B597" s="9"/>
      <c r="C597" s="9"/>
      <c r="D597" s="9"/>
      <c r="E597" s="9"/>
      <c r="F597" s="9"/>
      <c r="G597" s="10"/>
      <c r="H597" s="96"/>
      <c r="I597" s="14"/>
      <c r="J597" s="12"/>
      <c r="K597" s="13"/>
      <c r="L597" s="13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122"/>
      <c r="Y597" s="4"/>
    </row>
    <row r="598" spans="1:25" s="71" customFormat="1">
      <c r="A598" s="9"/>
      <c r="B598" s="9"/>
      <c r="C598" s="9"/>
      <c r="D598" s="9"/>
      <c r="E598" s="9"/>
      <c r="F598" s="9"/>
      <c r="G598" s="10"/>
      <c r="H598" s="96"/>
      <c r="I598" s="14"/>
      <c r="J598" s="12"/>
      <c r="K598" s="13"/>
      <c r="L598" s="13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122"/>
      <c r="Y598" s="4"/>
    </row>
    <row r="599" spans="1:25" s="71" customFormat="1">
      <c r="A599" s="9"/>
      <c r="B599" s="9"/>
      <c r="C599" s="9"/>
      <c r="D599" s="9"/>
      <c r="E599" s="9"/>
      <c r="F599" s="9"/>
      <c r="G599" s="10"/>
      <c r="H599" s="96"/>
      <c r="I599" s="14"/>
      <c r="J599" s="12"/>
      <c r="K599" s="13"/>
      <c r="L599" s="13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122"/>
      <c r="Y599" s="4"/>
    </row>
    <row r="600" spans="1:25" s="71" customFormat="1">
      <c r="A600" s="9"/>
      <c r="B600" s="9"/>
      <c r="C600" s="9"/>
      <c r="D600" s="9"/>
      <c r="E600" s="9"/>
      <c r="F600" s="9"/>
      <c r="G600" s="10"/>
      <c r="H600" s="96"/>
      <c r="I600" s="14"/>
      <c r="J600" s="12"/>
      <c r="K600" s="13"/>
      <c r="L600" s="13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122"/>
      <c r="Y600" s="4"/>
    </row>
    <row r="601" spans="1:25" s="71" customFormat="1">
      <c r="A601" s="9"/>
      <c r="B601" s="9"/>
      <c r="C601" s="9"/>
      <c r="D601" s="9"/>
      <c r="E601" s="9"/>
      <c r="F601" s="9"/>
      <c r="G601" s="10"/>
      <c r="H601" s="96"/>
      <c r="I601" s="14"/>
      <c r="J601" s="12"/>
      <c r="K601" s="13"/>
      <c r="L601" s="13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122"/>
      <c r="Y601" s="4"/>
    </row>
    <row r="602" spans="1:25" s="71" customFormat="1">
      <c r="A602" s="9"/>
      <c r="B602" s="9"/>
      <c r="C602" s="9"/>
      <c r="D602" s="9"/>
      <c r="E602" s="9"/>
      <c r="F602" s="9"/>
      <c r="G602" s="10"/>
      <c r="H602" s="96"/>
      <c r="I602" s="14"/>
      <c r="J602" s="12"/>
      <c r="K602" s="13"/>
      <c r="L602" s="13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122"/>
      <c r="Y602" s="4"/>
    </row>
    <row r="603" spans="1:25" s="71" customFormat="1">
      <c r="A603" s="9"/>
      <c r="B603" s="9"/>
      <c r="C603" s="9"/>
      <c r="D603" s="9"/>
      <c r="E603" s="9"/>
      <c r="F603" s="9"/>
      <c r="G603" s="10"/>
      <c r="H603" s="96"/>
      <c r="I603" s="14"/>
      <c r="J603" s="12"/>
      <c r="K603" s="13"/>
      <c r="L603" s="13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122"/>
      <c r="Y603" s="4"/>
    </row>
    <row r="604" spans="1:25" s="71" customFormat="1">
      <c r="A604" s="9"/>
      <c r="B604" s="9"/>
      <c r="C604" s="9"/>
      <c r="D604" s="9"/>
      <c r="E604" s="9"/>
      <c r="F604" s="9"/>
      <c r="G604" s="10"/>
      <c r="H604" s="96"/>
      <c r="I604" s="14"/>
      <c r="J604" s="12"/>
      <c r="K604" s="13"/>
      <c r="L604" s="13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122"/>
      <c r="Y604" s="4"/>
    </row>
    <row r="605" spans="1:25" s="71" customFormat="1">
      <c r="A605" s="9"/>
      <c r="B605" s="9"/>
      <c r="C605" s="9"/>
      <c r="D605" s="9"/>
      <c r="E605" s="9"/>
      <c r="F605" s="9"/>
      <c r="G605" s="10"/>
      <c r="H605" s="96"/>
      <c r="I605" s="14"/>
      <c r="J605" s="12"/>
      <c r="K605" s="13"/>
      <c r="L605" s="13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122"/>
      <c r="Y605" s="4"/>
    </row>
    <row r="606" spans="1:25" s="71" customFormat="1">
      <c r="A606" s="9"/>
      <c r="B606" s="9"/>
      <c r="C606" s="9"/>
      <c r="D606" s="9"/>
      <c r="E606" s="9"/>
      <c r="F606" s="9"/>
      <c r="G606" s="10"/>
      <c r="H606" s="96"/>
      <c r="I606" s="14"/>
      <c r="J606" s="12"/>
      <c r="K606" s="13"/>
      <c r="L606" s="13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122"/>
      <c r="Y606" s="4"/>
    </row>
    <row r="607" spans="1:25" s="71" customFormat="1">
      <c r="A607" s="9"/>
      <c r="B607" s="9"/>
      <c r="C607" s="9"/>
      <c r="D607" s="9"/>
      <c r="E607" s="9"/>
      <c r="F607" s="9"/>
      <c r="G607" s="10"/>
      <c r="H607" s="96"/>
      <c r="I607" s="14"/>
      <c r="J607" s="12"/>
      <c r="K607" s="13"/>
      <c r="L607" s="13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122"/>
      <c r="Y607" s="4"/>
    </row>
    <row r="608" spans="1:25" s="71" customFormat="1">
      <c r="A608" s="9"/>
      <c r="B608" s="9"/>
      <c r="C608" s="9"/>
      <c r="D608" s="9"/>
      <c r="E608" s="9"/>
      <c r="F608" s="9"/>
      <c r="G608" s="10"/>
      <c r="H608" s="96"/>
      <c r="I608" s="14"/>
      <c r="J608" s="12"/>
      <c r="K608" s="13"/>
      <c r="L608" s="13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122"/>
      <c r="Y608" s="4"/>
    </row>
    <row r="609" spans="1:25" s="71" customFormat="1">
      <c r="A609" s="9"/>
      <c r="B609" s="9"/>
      <c r="C609" s="9"/>
      <c r="D609" s="9"/>
      <c r="E609" s="9"/>
      <c r="F609" s="9"/>
      <c r="G609" s="10"/>
      <c r="H609" s="96"/>
      <c r="I609" s="14"/>
      <c r="J609" s="12"/>
      <c r="K609" s="13"/>
      <c r="L609" s="13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122"/>
      <c r="Y609" s="4"/>
    </row>
    <row r="610" spans="1:25" s="71" customFormat="1">
      <c r="A610" s="9"/>
      <c r="B610" s="9"/>
      <c r="C610" s="9"/>
      <c r="D610" s="9"/>
      <c r="E610" s="9"/>
      <c r="F610" s="9"/>
      <c r="G610" s="10"/>
      <c r="H610" s="96"/>
      <c r="I610" s="14"/>
      <c r="J610" s="12"/>
      <c r="K610" s="13"/>
      <c r="L610" s="13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122"/>
      <c r="Y610" s="4"/>
    </row>
    <row r="611" spans="1:25" s="71" customFormat="1">
      <c r="A611" s="9"/>
      <c r="B611" s="9"/>
      <c r="C611" s="9"/>
      <c r="D611" s="9"/>
      <c r="E611" s="9"/>
      <c r="F611" s="9"/>
      <c r="G611" s="10"/>
      <c r="H611" s="96"/>
      <c r="I611" s="14"/>
      <c r="J611" s="12"/>
      <c r="K611" s="13"/>
      <c r="L611" s="13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122"/>
      <c r="Y611" s="4"/>
    </row>
    <row r="612" spans="1:25" s="71" customFormat="1">
      <c r="A612" s="9"/>
      <c r="B612" s="9"/>
      <c r="C612" s="9"/>
      <c r="D612" s="9"/>
      <c r="E612" s="9"/>
      <c r="F612" s="9"/>
      <c r="G612" s="10"/>
      <c r="H612" s="96"/>
      <c r="I612" s="14"/>
      <c r="J612" s="12"/>
      <c r="K612" s="13"/>
      <c r="L612" s="13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122"/>
      <c r="Y612" s="4"/>
    </row>
    <row r="613" spans="1:25" s="71" customFormat="1">
      <c r="A613" s="9"/>
      <c r="B613" s="9"/>
      <c r="C613" s="9"/>
      <c r="D613" s="9"/>
      <c r="E613" s="9"/>
      <c r="F613" s="9"/>
      <c r="G613" s="10"/>
      <c r="H613" s="96"/>
      <c r="I613" s="14"/>
      <c r="J613" s="12"/>
      <c r="K613" s="13"/>
      <c r="L613" s="13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122"/>
      <c r="Y613" s="4"/>
    </row>
    <row r="614" spans="1:25" s="71" customFormat="1">
      <c r="A614" s="9"/>
      <c r="B614" s="9"/>
      <c r="C614" s="9"/>
      <c r="D614" s="9"/>
      <c r="E614" s="9"/>
      <c r="F614" s="9"/>
      <c r="G614" s="10"/>
      <c r="H614" s="96"/>
      <c r="I614" s="14"/>
      <c r="J614" s="12"/>
      <c r="K614" s="13"/>
      <c r="L614" s="13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122"/>
      <c r="Y614" s="4"/>
    </row>
    <row r="615" spans="1:25" s="71" customFormat="1">
      <c r="A615" s="9"/>
      <c r="B615" s="9"/>
      <c r="C615" s="9"/>
      <c r="D615" s="9"/>
      <c r="E615" s="9"/>
      <c r="F615" s="9"/>
      <c r="G615" s="10"/>
      <c r="H615" s="96"/>
      <c r="I615" s="14"/>
      <c r="J615" s="12"/>
      <c r="K615" s="13"/>
      <c r="L615" s="13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122"/>
      <c r="Y615" s="4"/>
    </row>
    <row r="616" spans="1:25" s="71" customFormat="1">
      <c r="A616" s="9"/>
      <c r="B616" s="9"/>
      <c r="C616" s="9"/>
      <c r="D616" s="9"/>
      <c r="E616" s="9"/>
      <c r="F616" s="9"/>
      <c r="G616" s="10"/>
      <c r="H616" s="96"/>
      <c r="I616" s="14"/>
      <c r="J616" s="12"/>
      <c r="K616" s="13"/>
      <c r="L616" s="13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122"/>
      <c r="Y616" s="4"/>
    </row>
    <row r="617" spans="1:25" s="71" customFormat="1">
      <c r="A617" s="9"/>
      <c r="B617" s="9"/>
      <c r="C617" s="9"/>
      <c r="D617" s="9"/>
      <c r="E617" s="9"/>
      <c r="F617" s="9"/>
      <c r="G617" s="10"/>
      <c r="H617" s="96"/>
      <c r="I617" s="14"/>
      <c r="J617" s="12"/>
      <c r="K617" s="13"/>
      <c r="L617" s="13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122"/>
      <c r="Y617" s="4"/>
    </row>
    <row r="618" spans="1:25" s="71" customFormat="1">
      <c r="A618" s="9"/>
      <c r="B618" s="9"/>
      <c r="C618" s="9"/>
      <c r="D618" s="9"/>
      <c r="E618" s="9"/>
      <c r="F618" s="9"/>
      <c r="G618" s="10"/>
      <c r="H618" s="96"/>
      <c r="I618" s="14"/>
      <c r="J618" s="12"/>
      <c r="K618" s="13"/>
      <c r="L618" s="13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122"/>
      <c r="Y618" s="4"/>
    </row>
    <row r="619" spans="1:25" s="71" customFormat="1">
      <c r="A619" s="9"/>
      <c r="B619" s="9"/>
      <c r="C619" s="9"/>
      <c r="D619" s="9"/>
      <c r="E619" s="9"/>
      <c r="F619" s="9"/>
      <c r="G619" s="10"/>
      <c r="H619" s="96"/>
      <c r="I619" s="14"/>
      <c r="J619" s="12"/>
      <c r="K619" s="13"/>
      <c r="L619" s="13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122"/>
      <c r="Y619" s="4"/>
    </row>
    <row r="620" spans="1:25" s="71" customFormat="1">
      <c r="A620" s="9"/>
      <c r="B620" s="9"/>
      <c r="C620" s="9"/>
      <c r="D620" s="9"/>
      <c r="E620" s="9"/>
      <c r="F620" s="9"/>
      <c r="G620" s="10"/>
      <c r="H620" s="96"/>
      <c r="I620" s="14"/>
      <c r="J620" s="12"/>
      <c r="K620" s="13"/>
      <c r="L620" s="13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122"/>
      <c r="Y620" s="4"/>
    </row>
    <row r="621" spans="1:25" s="71" customFormat="1">
      <c r="A621" s="9"/>
      <c r="B621" s="9"/>
      <c r="C621" s="9"/>
      <c r="D621" s="9"/>
      <c r="E621" s="9"/>
      <c r="F621" s="9"/>
      <c r="G621" s="10"/>
      <c r="H621" s="96"/>
      <c r="I621" s="14"/>
      <c r="J621" s="12"/>
      <c r="K621" s="13"/>
      <c r="L621" s="13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122"/>
      <c r="Y621" s="4"/>
    </row>
    <row r="622" spans="1:25" s="71" customFormat="1">
      <c r="A622" s="9"/>
      <c r="B622" s="9"/>
      <c r="C622" s="9"/>
      <c r="D622" s="9"/>
      <c r="E622" s="9"/>
      <c r="F622" s="9"/>
      <c r="G622" s="10"/>
      <c r="H622" s="96"/>
      <c r="I622" s="14"/>
      <c r="J622" s="12"/>
      <c r="K622" s="13"/>
      <c r="L622" s="13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122"/>
      <c r="Y622" s="4"/>
    </row>
    <row r="623" spans="1:25" s="71" customFormat="1">
      <c r="A623" s="9"/>
      <c r="B623" s="9"/>
      <c r="C623" s="9"/>
      <c r="D623" s="9"/>
      <c r="E623" s="9"/>
      <c r="F623" s="9"/>
      <c r="G623" s="10"/>
      <c r="H623" s="96"/>
      <c r="I623" s="14"/>
      <c r="J623" s="12"/>
      <c r="K623" s="13"/>
      <c r="L623" s="13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122"/>
      <c r="Y623" s="4"/>
    </row>
    <row r="624" spans="1:25" s="71" customFormat="1">
      <c r="A624" s="9"/>
      <c r="B624" s="9"/>
      <c r="C624" s="9"/>
      <c r="D624" s="9"/>
      <c r="E624" s="9"/>
      <c r="F624" s="9"/>
      <c r="G624" s="10"/>
      <c r="H624" s="96"/>
      <c r="I624" s="14"/>
      <c r="J624" s="12"/>
      <c r="K624" s="13"/>
      <c r="L624" s="13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122"/>
      <c r="Y624" s="4"/>
    </row>
    <row r="625" spans="1:25" s="71" customFormat="1">
      <c r="A625" s="9"/>
      <c r="B625" s="9"/>
      <c r="C625" s="9"/>
      <c r="D625" s="9"/>
      <c r="E625" s="9"/>
      <c r="F625" s="9"/>
      <c r="G625" s="10"/>
      <c r="H625" s="96"/>
      <c r="I625" s="14"/>
      <c r="J625" s="12"/>
      <c r="K625" s="13"/>
      <c r="L625" s="13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122"/>
      <c r="Y625" s="4"/>
    </row>
    <row r="626" spans="1:25" s="71" customFormat="1">
      <c r="A626" s="9"/>
      <c r="B626" s="9"/>
      <c r="C626" s="9"/>
      <c r="D626" s="9"/>
      <c r="E626" s="9"/>
      <c r="F626" s="9"/>
      <c r="G626" s="10"/>
      <c r="H626" s="96"/>
      <c r="I626" s="14"/>
      <c r="J626" s="12"/>
      <c r="K626" s="13"/>
      <c r="L626" s="13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122"/>
      <c r="Y626" s="4"/>
    </row>
    <row r="627" spans="1:25" s="71" customFormat="1">
      <c r="A627" s="9"/>
      <c r="B627" s="9"/>
      <c r="C627" s="9"/>
      <c r="D627" s="9"/>
      <c r="E627" s="9"/>
      <c r="F627" s="9"/>
      <c r="G627" s="10"/>
      <c r="H627" s="96"/>
      <c r="I627" s="14"/>
      <c r="J627" s="12"/>
      <c r="K627" s="13"/>
      <c r="L627" s="13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122"/>
      <c r="Y627" s="4"/>
    </row>
    <row r="628" spans="1:25" s="71" customFormat="1">
      <c r="A628" s="9"/>
      <c r="B628" s="9"/>
      <c r="C628" s="9"/>
      <c r="D628" s="9"/>
      <c r="E628" s="9"/>
      <c r="F628" s="9"/>
      <c r="G628" s="10"/>
      <c r="H628" s="96"/>
      <c r="I628" s="14"/>
      <c r="J628" s="12"/>
      <c r="K628" s="13"/>
      <c r="L628" s="13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122"/>
      <c r="Y628" s="4"/>
    </row>
    <row r="629" spans="1:25" s="71" customFormat="1">
      <c r="A629" s="9"/>
      <c r="B629" s="9"/>
      <c r="C629" s="9"/>
      <c r="D629" s="9"/>
      <c r="E629" s="9"/>
      <c r="F629" s="9"/>
      <c r="G629" s="10"/>
      <c r="H629" s="96"/>
      <c r="I629" s="14"/>
      <c r="J629" s="12"/>
      <c r="K629" s="13"/>
      <c r="L629" s="13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122"/>
      <c r="Y629" s="4"/>
    </row>
    <row r="630" spans="1:25" s="71" customFormat="1">
      <c r="A630" s="9"/>
      <c r="B630" s="9"/>
      <c r="C630" s="9"/>
      <c r="D630" s="9"/>
      <c r="E630" s="9"/>
      <c r="F630" s="9"/>
      <c r="G630" s="10"/>
      <c r="H630" s="96"/>
      <c r="I630" s="14"/>
      <c r="J630" s="12"/>
      <c r="K630" s="13"/>
      <c r="L630" s="13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122"/>
      <c r="Y630" s="4"/>
    </row>
    <row r="631" spans="1:25" s="71" customFormat="1">
      <c r="A631" s="9"/>
      <c r="B631" s="9"/>
      <c r="C631" s="9"/>
      <c r="D631" s="9"/>
      <c r="E631" s="9"/>
      <c r="F631" s="9"/>
      <c r="G631" s="10"/>
      <c r="H631" s="96"/>
      <c r="I631" s="14"/>
      <c r="J631" s="12"/>
      <c r="K631" s="13"/>
      <c r="L631" s="13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122"/>
      <c r="Y631" s="4"/>
    </row>
    <row r="632" spans="1:25" s="71" customFormat="1">
      <c r="A632" s="9"/>
      <c r="B632" s="9"/>
      <c r="C632" s="9"/>
      <c r="D632" s="9"/>
      <c r="E632" s="9"/>
      <c r="F632" s="9"/>
      <c r="G632" s="10"/>
      <c r="H632" s="96"/>
      <c r="I632" s="14"/>
      <c r="J632" s="12"/>
      <c r="K632" s="13"/>
      <c r="L632" s="13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122"/>
      <c r="Y632" s="4"/>
    </row>
    <row r="633" spans="1:25" s="71" customFormat="1">
      <c r="A633" s="9"/>
      <c r="B633" s="9"/>
      <c r="C633" s="9"/>
      <c r="D633" s="9"/>
      <c r="E633" s="9"/>
      <c r="F633" s="9"/>
      <c r="G633" s="10"/>
      <c r="H633" s="96"/>
      <c r="I633" s="14"/>
      <c r="J633" s="12"/>
      <c r="K633" s="13"/>
      <c r="L633" s="13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122"/>
      <c r="Y633" s="4"/>
    </row>
    <row r="634" spans="1:25" s="71" customFormat="1">
      <c r="A634" s="9"/>
      <c r="B634" s="9"/>
      <c r="C634" s="9"/>
      <c r="D634" s="9"/>
      <c r="E634" s="9"/>
      <c r="F634" s="9"/>
      <c r="G634" s="10"/>
      <c r="H634" s="96"/>
      <c r="I634" s="14"/>
      <c r="J634" s="12"/>
      <c r="K634" s="13"/>
      <c r="L634" s="13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122"/>
      <c r="Y634" s="4"/>
    </row>
    <row r="635" spans="1:25" s="71" customFormat="1">
      <c r="A635" s="9"/>
      <c r="B635" s="9"/>
      <c r="C635" s="9"/>
      <c r="D635" s="9"/>
      <c r="E635" s="9"/>
      <c r="F635" s="9"/>
      <c r="G635" s="10"/>
      <c r="H635" s="96"/>
      <c r="I635" s="14"/>
      <c r="J635" s="12"/>
      <c r="K635" s="13"/>
      <c r="L635" s="13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122"/>
      <c r="Y635" s="4"/>
    </row>
    <row r="636" spans="1:25" s="71" customFormat="1">
      <c r="A636" s="9"/>
      <c r="B636" s="9"/>
      <c r="C636" s="9"/>
      <c r="D636" s="9"/>
      <c r="E636" s="9"/>
      <c r="F636" s="9"/>
      <c r="G636" s="10"/>
      <c r="H636" s="96"/>
      <c r="I636" s="14"/>
      <c r="J636" s="12"/>
      <c r="K636" s="13"/>
      <c r="L636" s="13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122"/>
      <c r="Y636" s="4"/>
    </row>
    <row r="637" spans="1:25" s="71" customFormat="1">
      <c r="A637" s="9"/>
      <c r="B637" s="9"/>
      <c r="C637" s="9"/>
      <c r="D637" s="9"/>
      <c r="E637" s="9"/>
      <c r="F637" s="9"/>
      <c r="G637" s="10"/>
      <c r="H637" s="96"/>
      <c r="I637" s="14"/>
      <c r="J637" s="12"/>
      <c r="K637" s="13"/>
      <c r="L637" s="13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122"/>
      <c r="Y637" s="4"/>
    </row>
    <row r="638" spans="1:25" s="71" customFormat="1">
      <c r="A638" s="9"/>
      <c r="B638" s="9"/>
      <c r="C638" s="9"/>
      <c r="D638" s="9"/>
      <c r="E638" s="9"/>
      <c r="F638" s="9"/>
      <c r="G638" s="10"/>
      <c r="H638" s="96"/>
      <c r="I638" s="14"/>
      <c r="J638" s="12"/>
      <c r="K638" s="13"/>
      <c r="L638" s="13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122"/>
      <c r="Y638" s="4"/>
    </row>
    <row r="639" spans="1:25" s="71" customFormat="1">
      <c r="A639" s="9"/>
      <c r="B639" s="9"/>
      <c r="C639" s="9"/>
      <c r="D639" s="9"/>
      <c r="E639" s="9"/>
      <c r="F639" s="9"/>
      <c r="G639" s="10"/>
      <c r="H639" s="96"/>
      <c r="I639" s="14"/>
      <c r="J639" s="12"/>
      <c r="K639" s="13"/>
      <c r="L639" s="13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122"/>
      <c r="Y639" s="4"/>
    </row>
    <row r="640" spans="1:25" s="71" customFormat="1">
      <c r="A640" s="9"/>
      <c r="B640" s="9"/>
      <c r="C640" s="9"/>
      <c r="D640" s="9"/>
      <c r="E640" s="9"/>
      <c r="F640" s="9"/>
      <c r="G640" s="10"/>
      <c r="H640" s="96"/>
      <c r="I640" s="14"/>
      <c r="J640" s="12"/>
      <c r="K640" s="13"/>
      <c r="L640" s="13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122"/>
      <c r="Y640" s="4"/>
    </row>
    <row r="641" spans="1:25" s="71" customFormat="1">
      <c r="A641" s="9"/>
      <c r="B641" s="9"/>
      <c r="C641" s="9"/>
      <c r="D641" s="9"/>
      <c r="E641" s="9"/>
      <c r="F641" s="9"/>
      <c r="G641" s="10"/>
      <c r="H641" s="96"/>
      <c r="I641" s="14"/>
      <c r="J641" s="12"/>
      <c r="K641" s="13"/>
      <c r="L641" s="13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122"/>
      <c r="Y641" s="4"/>
    </row>
    <row r="642" spans="1:25" s="71" customFormat="1">
      <c r="A642" s="9"/>
      <c r="B642" s="9"/>
      <c r="C642" s="9"/>
      <c r="D642" s="9"/>
      <c r="E642" s="9"/>
      <c r="F642" s="9"/>
      <c r="G642" s="10"/>
      <c r="H642" s="96"/>
      <c r="I642" s="14"/>
      <c r="J642" s="12"/>
      <c r="K642" s="13"/>
      <c r="L642" s="13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122"/>
      <c r="Y642" s="4"/>
    </row>
    <row r="643" spans="1:25" s="71" customFormat="1">
      <c r="A643" s="9"/>
      <c r="B643" s="9"/>
      <c r="C643" s="9"/>
      <c r="D643" s="9"/>
      <c r="E643" s="9"/>
      <c r="F643" s="9"/>
      <c r="G643" s="10"/>
      <c r="H643" s="96"/>
      <c r="I643" s="14"/>
      <c r="J643" s="12"/>
      <c r="K643" s="13"/>
      <c r="L643" s="13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122"/>
      <c r="Y643" s="4"/>
    </row>
    <row r="644" spans="1:25" s="71" customFormat="1">
      <c r="A644" s="9"/>
      <c r="B644" s="9"/>
      <c r="C644" s="9"/>
      <c r="D644" s="9"/>
      <c r="E644" s="9"/>
      <c r="F644" s="9"/>
      <c r="G644" s="10"/>
      <c r="H644" s="96"/>
      <c r="I644" s="14"/>
      <c r="J644" s="12"/>
      <c r="K644" s="13"/>
      <c r="L644" s="13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122"/>
      <c r="Y644" s="4"/>
    </row>
    <row r="645" spans="1:25" s="71" customFormat="1">
      <c r="A645" s="9"/>
      <c r="B645" s="9"/>
      <c r="C645" s="9"/>
      <c r="D645" s="9"/>
      <c r="E645" s="9"/>
      <c r="F645" s="9"/>
      <c r="G645" s="10"/>
      <c r="H645" s="96"/>
      <c r="I645" s="14"/>
      <c r="J645" s="12"/>
      <c r="K645" s="13"/>
      <c r="L645" s="13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122"/>
      <c r="Y645" s="4"/>
    </row>
    <row r="646" spans="1:25" s="71" customFormat="1">
      <c r="A646" s="9"/>
      <c r="B646" s="9"/>
      <c r="C646" s="9"/>
      <c r="D646" s="9"/>
      <c r="E646" s="9"/>
      <c r="F646" s="9"/>
      <c r="G646" s="10"/>
      <c r="H646" s="96"/>
      <c r="I646" s="14"/>
      <c r="J646" s="12"/>
      <c r="K646" s="13"/>
      <c r="L646" s="13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122"/>
      <c r="Y646" s="4"/>
    </row>
    <row r="647" spans="1:25" s="71" customFormat="1">
      <c r="A647" s="9"/>
      <c r="B647" s="9"/>
      <c r="C647" s="9"/>
      <c r="D647" s="9"/>
      <c r="E647" s="9"/>
      <c r="F647" s="9"/>
      <c r="G647" s="10"/>
      <c r="H647" s="96"/>
      <c r="I647" s="14"/>
      <c r="J647" s="12"/>
      <c r="K647" s="13"/>
      <c r="L647" s="13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122"/>
      <c r="Y647" s="4"/>
    </row>
    <row r="648" spans="1:25" s="71" customFormat="1">
      <c r="A648" s="9"/>
      <c r="B648" s="9"/>
      <c r="C648" s="9"/>
      <c r="D648" s="9"/>
      <c r="E648" s="9"/>
      <c r="F648" s="9"/>
      <c r="G648" s="10"/>
      <c r="H648" s="96"/>
      <c r="I648" s="14"/>
      <c r="J648" s="12"/>
      <c r="K648" s="13"/>
      <c r="L648" s="13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122"/>
      <c r="Y648" s="4"/>
    </row>
    <row r="649" spans="1:25" s="71" customFormat="1">
      <c r="A649" s="9"/>
      <c r="B649" s="9"/>
      <c r="C649" s="9"/>
      <c r="D649" s="9"/>
      <c r="E649" s="9"/>
      <c r="F649" s="9"/>
      <c r="G649" s="10"/>
      <c r="H649" s="96"/>
      <c r="I649" s="14"/>
      <c r="J649" s="12"/>
      <c r="K649" s="13"/>
      <c r="L649" s="13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122"/>
      <c r="Y649" s="4"/>
    </row>
    <row r="650" spans="1:25" s="71" customFormat="1">
      <c r="A650" s="9"/>
      <c r="B650" s="9"/>
      <c r="C650" s="9"/>
      <c r="D650" s="9"/>
      <c r="E650" s="9"/>
      <c r="F650" s="9"/>
      <c r="G650" s="10"/>
      <c r="H650" s="96"/>
      <c r="I650" s="14"/>
      <c r="J650" s="12"/>
      <c r="K650" s="13"/>
      <c r="L650" s="13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122"/>
      <c r="Y650" s="4"/>
    </row>
    <row r="651" spans="1:25" s="71" customFormat="1">
      <c r="A651" s="9"/>
      <c r="B651" s="9"/>
      <c r="C651" s="9"/>
      <c r="D651" s="9"/>
      <c r="E651" s="9"/>
      <c r="F651" s="9"/>
      <c r="G651" s="10"/>
      <c r="H651" s="96"/>
      <c r="I651" s="14"/>
      <c r="J651" s="12"/>
      <c r="K651" s="13"/>
      <c r="L651" s="13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122"/>
      <c r="Y651" s="4"/>
    </row>
    <row r="652" spans="1:25" s="71" customFormat="1">
      <c r="A652" s="9"/>
      <c r="B652" s="9"/>
      <c r="C652" s="9"/>
      <c r="D652" s="9"/>
      <c r="E652" s="9"/>
      <c r="F652" s="9"/>
      <c r="G652" s="10"/>
      <c r="H652" s="96"/>
      <c r="I652" s="14"/>
      <c r="J652" s="12"/>
      <c r="K652" s="13"/>
      <c r="L652" s="13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122"/>
      <c r="Y652" s="4"/>
    </row>
    <row r="653" spans="1:25" s="71" customFormat="1">
      <c r="A653" s="9"/>
      <c r="B653" s="9"/>
      <c r="C653" s="9"/>
      <c r="D653" s="9"/>
      <c r="E653" s="9"/>
      <c r="F653" s="9"/>
      <c r="G653" s="10"/>
      <c r="H653" s="96"/>
      <c r="I653" s="14"/>
      <c r="J653" s="12"/>
      <c r="K653" s="13"/>
      <c r="L653" s="13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122"/>
      <c r="Y653" s="4"/>
    </row>
    <row r="654" spans="1:25" s="71" customFormat="1">
      <c r="A654" s="9"/>
      <c r="B654" s="9"/>
      <c r="C654" s="9"/>
      <c r="D654" s="9"/>
      <c r="E654" s="9"/>
      <c r="F654" s="9"/>
      <c r="G654" s="10"/>
      <c r="H654" s="96"/>
      <c r="I654" s="14"/>
      <c r="J654" s="12"/>
      <c r="K654" s="13"/>
      <c r="L654" s="13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122"/>
      <c r="Y654" s="4"/>
    </row>
    <row r="655" spans="1:25" s="71" customFormat="1">
      <c r="A655" s="9"/>
      <c r="B655" s="9"/>
      <c r="C655" s="9"/>
      <c r="D655" s="9"/>
      <c r="E655" s="9"/>
      <c r="F655" s="9"/>
      <c r="G655" s="10"/>
      <c r="H655" s="96"/>
      <c r="I655" s="14"/>
      <c r="J655" s="12"/>
      <c r="K655" s="13"/>
      <c r="L655" s="13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122"/>
      <c r="Y655" s="4"/>
    </row>
    <row r="656" spans="1:25" s="71" customFormat="1">
      <c r="A656" s="9"/>
      <c r="B656" s="9"/>
      <c r="C656" s="9"/>
      <c r="D656" s="9"/>
      <c r="E656" s="9"/>
      <c r="F656" s="9"/>
      <c r="G656" s="10"/>
      <c r="H656" s="96"/>
      <c r="I656" s="14"/>
      <c r="J656" s="12"/>
      <c r="K656" s="13"/>
      <c r="L656" s="13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122"/>
      <c r="Y656" s="4"/>
    </row>
    <row r="657" spans="1:25" s="71" customFormat="1">
      <c r="A657" s="9"/>
      <c r="B657" s="9"/>
      <c r="C657" s="9"/>
      <c r="D657" s="9"/>
      <c r="E657" s="9"/>
      <c r="F657" s="9"/>
      <c r="G657" s="10"/>
      <c r="H657" s="96"/>
      <c r="I657" s="14"/>
      <c r="J657" s="12"/>
      <c r="K657" s="13"/>
      <c r="L657" s="13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122"/>
      <c r="Y657" s="4"/>
    </row>
    <row r="658" spans="1:25" s="71" customFormat="1">
      <c r="A658" s="9"/>
      <c r="B658" s="9"/>
      <c r="C658" s="9"/>
      <c r="D658" s="9"/>
      <c r="E658" s="9"/>
      <c r="F658" s="9"/>
      <c r="G658" s="10"/>
      <c r="H658" s="96"/>
      <c r="I658" s="14"/>
      <c r="J658" s="12"/>
      <c r="K658" s="13"/>
      <c r="L658" s="13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122"/>
      <c r="Y658" s="4"/>
    </row>
    <row r="659" spans="1:25" s="71" customFormat="1">
      <c r="A659" s="9"/>
      <c r="B659" s="9"/>
      <c r="C659" s="9"/>
      <c r="D659" s="9"/>
      <c r="E659" s="9"/>
      <c r="F659" s="9"/>
      <c r="G659" s="10"/>
      <c r="H659" s="96"/>
      <c r="I659" s="14"/>
      <c r="J659" s="12"/>
      <c r="K659" s="13"/>
      <c r="L659" s="13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122"/>
      <c r="Y659" s="4"/>
    </row>
    <row r="660" spans="1:25" s="71" customFormat="1">
      <c r="A660" s="9"/>
      <c r="B660" s="9"/>
      <c r="C660" s="9"/>
      <c r="D660" s="9"/>
      <c r="E660" s="9"/>
      <c r="F660" s="9"/>
      <c r="G660" s="10"/>
      <c r="H660" s="96"/>
      <c r="I660" s="14"/>
      <c r="J660" s="12"/>
      <c r="K660" s="13"/>
      <c r="L660" s="13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122"/>
      <c r="Y660" s="4"/>
    </row>
    <row r="661" spans="1:25" s="71" customFormat="1">
      <c r="A661" s="9"/>
      <c r="B661" s="9"/>
      <c r="C661" s="9"/>
      <c r="D661" s="9"/>
      <c r="E661" s="9"/>
      <c r="F661" s="9"/>
      <c r="G661" s="10"/>
      <c r="H661" s="96"/>
      <c r="I661" s="14"/>
      <c r="J661" s="12"/>
      <c r="K661" s="13"/>
      <c r="L661" s="13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122"/>
      <c r="Y661" s="4"/>
    </row>
    <row r="662" spans="1:25" s="71" customFormat="1">
      <c r="A662" s="9"/>
      <c r="B662" s="9"/>
      <c r="C662" s="9"/>
      <c r="D662" s="9"/>
      <c r="E662" s="9"/>
      <c r="F662" s="9"/>
      <c r="G662" s="10"/>
      <c r="H662" s="96"/>
      <c r="I662" s="14"/>
      <c r="J662" s="12"/>
      <c r="K662" s="13"/>
      <c r="L662" s="13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122"/>
      <c r="Y662" s="4"/>
    </row>
    <row r="663" spans="1:25" s="71" customFormat="1">
      <c r="A663" s="9"/>
      <c r="B663" s="9"/>
      <c r="C663" s="9"/>
      <c r="D663" s="9"/>
      <c r="E663" s="9"/>
      <c r="F663" s="9"/>
      <c r="G663" s="10"/>
      <c r="H663" s="96"/>
      <c r="I663" s="14"/>
      <c r="J663" s="12"/>
      <c r="K663" s="13"/>
      <c r="L663" s="13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122"/>
      <c r="Y663" s="4"/>
    </row>
    <row r="664" spans="1:25" s="71" customFormat="1">
      <c r="A664" s="9"/>
      <c r="B664" s="9"/>
      <c r="C664" s="9"/>
      <c r="D664" s="9"/>
      <c r="E664" s="9"/>
      <c r="F664" s="9"/>
      <c r="G664" s="10"/>
      <c r="H664" s="96"/>
      <c r="I664" s="14"/>
      <c r="J664" s="12"/>
      <c r="K664" s="13"/>
      <c r="L664" s="13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122"/>
      <c r="Y664" s="4"/>
    </row>
    <row r="665" spans="1:25" s="71" customFormat="1">
      <c r="A665" s="9"/>
      <c r="B665" s="9"/>
      <c r="C665" s="9"/>
      <c r="D665" s="9"/>
      <c r="E665" s="9"/>
      <c r="F665" s="9"/>
      <c r="G665" s="10"/>
      <c r="H665" s="96"/>
      <c r="I665" s="14"/>
      <c r="J665" s="12"/>
      <c r="K665" s="13"/>
      <c r="L665" s="13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122"/>
      <c r="Y665" s="4"/>
    </row>
    <row r="666" spans="1:25" s="71" customFormat="1">
      <c r="A666" s="9"/>
      <c r="B666" s="9"/>
      <c r="C666" s="9"/>
      <c r="D666" s="9"/>
      <c r="E666" s="9"/>
      <c r="F666" s="9"/>
      <c r="G666" s="10"/>
      <c r="H666" s="96"/>
      <c r="I666" s="14"/>
      <c r="J666" s="12"/>
      <c r="K666" s="13"/>
      <c r="L666" s="13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122"/>
      <c r="Y666" s="4"/>
    </row>
    <row r="667" spans="1:25" s="71" customFormat="1">
      <c r="A667" s="9"/>
      <c r="B667" s="9"/>
      <c r="C667" s="9"/>
      <c r="D667" s="9"/>
      <c r="E667" s="9"/>
      <c r="F667" s="9"/>
      <c r="G667" s="10"/>
      <c r="H667" s="96"/>
      <c r="I667" s="14"/>
      <c r="J667" s="12"/>
      <c r="K667" s="13"/>
      <c r="L667" s="13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122"/>
      <c r="Y667" s="4"/>
    </row>
    <row r="668" spans="1:25" s="71" customFormat="1">
      <c r="A668" s="9"/>
      <c r="B668" s="9"/>
      <c r="C668" s="9"/>
      <c r="D668" s="9"/>
      <c r="E668" s="9"/>
      <c r="F668" s="9"/>
      <c r="G668" s="10"/>
      <c r="H668" s="96"/>
      <c r="I668" s="14"/>
      <c r="J668" s="12"/>
      <c r="K668" s="13"/>
      <c r="L668" s="13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122"/>
      <c r="Y668" s="4"/>
    </row>
    <row r="669" spans="1:25" s="71" customFormat="1">
      <c r="A669" s="9"/>
      <c r="B669" s="9"/>
      <c r="C669" s="9"/>
      <c r="D669" s="9"/>
      <c r="E669" s="9"/>
      <c r="F669" s="9"/>
      <c r="G669" s="10"/>
      <c r="H669" s="96"/>
      <c r="I669" s="14"/>
      <c r="J669" s="12"/>
      <c r="K669" s="13"/>
      <c r="L669" s="13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122"/>
      <c r="Y669" s="4"/>
    </row>
    <row r="670" spans="1:25" s="71" customFormat="1">
      <c r="A670" s="9"/>
      <c r="B670" s="9"/>
      <c r="C670" s="9"/>
      <c r="D670" s="9"/>
      <c r="E670" s="9"/>
      <c r="F670" s="9"/>
      <c r="G670" s="10"/>
      <c r="H670" s="96"/>
      <c r="I670" s="14"/>
      <c r="J670" s="12"/>
      <c r="K670" s="13"/>
      <c r="L670" s="13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122"/>
      <c r="Y670" s="4"/>
    </row>
    <row r="671" spans="1:25" s="71" customFormat="1">
      <c r="A671" s="9"/>
      <c r="B671" s="9"/>
      <c r="C671" s="9"/>
      <c r="D671" s="9"/>
      <c r="E671" s="9"/>
      <c r="F671" s="9"/>
      <c r="G671" s="10"/>
      <c r="H671" s="96"/>
      <c r="I671" s="14"/>
      <c r="J671" s="12"/>
      <c r="K671" s="13"/>
      <c r="L671" s="13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122"/>
      <c r="Y671" s="4"/>
    </row>
    <row r="672" spans="1:25" s="71" customFormat="1">
      <c r="A672" s="9"/>
      <c r="B672" s="9"/>
      <c r="C672" s="9"/>
      <c r="D672" s="9"/>
      <c r="E672" s="9"/>
      <c r="F672" s="9"/>
      <c r="G672" s="10"/>
      <c r="H672" s="96"/>
      <c r="I672" s="14"/>
      <c r="J672" s="12"/>
      <c r="K672" s="13"/>
      <c r="L672" s="13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122"/>
      <c r="Y672" s="4"/>
    </row>
    <row r="673" spans="1:25" s="71" customFormat="1">
      <c r="A673" s="9"/>
      <c r="B673" s="9"/>
      <c r="C673" s="9"/>
      <c r="D673" s="9"/>
      <c r="E673" s="9"/>
      <c r="F673" s="9"/>
      <c r="G673" s="10"/>
      <c r="H673" s="96"/>
      <c r="I673" s="14"/>
      <c r="J673" s="12"/>
      <c r="K673" s="13"/>
      <c r="L673" s="13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122"/>
      <c r="Y673" s="4"/>
    </row>
    <row r="674" spans="1:25" s="71" customFormat="1">
      <c r="A674" s="9"/>
      <c r="B674" s="9"/>
      <c r="C674" s="9"/>
      <c r="D674" s="9"/>
      <c r="E674" s="9"/>
      <c r="F674" s="9"/>
      <c r="G674" s="10"/>
      <c r="H674" s="96"/>
      <c r="I674" s="14"/>
      <c r="J674" s="12"/>
      <c r="K674" s="13"/>
      <c r="L674" s="13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122"/>
      <c r="Y674" s="4"/>
    </row>
    <row r="675" spans="1:25" s="71" customFormat="1">
      <c r="A675" s="9"/>
      <c r="B675" s="9"/>
      <c r="C675" s="9"/>
      <c r="D675" s="9"/>
      <c r="E675" s="9"/>
      <c r="F675" s="9"/>
      <c r="G675" s="10"/>
      <c r="H675" s="96"/>
      <c r="I675" s="14"/>
      <c r="J675" s="12"/>
      <c r="K675" s="13"/>
      <c r="L675" s="13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122"/>
      <c r="Y675" s="4"/>
    </row>
    <row r="676" spans="1:25" s="71" customFormat="1">
      <c r="A676" s="9"/>
      <c r="B676" s="9"/>
      <c r="C676" s="9"/>
      <c r="D676" s="9"/>
      <c r="E676" s="9"/>
      <c r="F676" s="9"/>
      <c r="G676" s="10"/>
      <c r="H676" s="96"/>
      <c r="I676" s="14"/>
      <c r="J676" s="12"/>
      <c r="K676" s="13"/>
      <c r="L676" s="13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122"/>
      <c r="Y676" s="4"/>
    </row>
    <row r="677" spans="1:25" s="71" customFormat="1">
      <c r="A677" s="9"/>
      <c r="B677" s="9"/>
      <c r="C677" s="9"/>
      <c r="D677" s="9"/>
      <c r="E677" s="9"/>
      <c r="F677" s="9"/>
      <c r="G677" s="10"/>
      <c r="H677" s="96"/>
      <c r="I677" s="14"/>
      <c r="J677" s="12"/>
      <c r="K677" s="13"/>
      <c r="L677" s="13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122"/>
      <c r="Y677" s="4"/>
    </row>
    <row r="678" spans="1:25" s="71" customFormat="1">
      <c r="A678" s="9"/>
      <c r="B678" s="9"/>
      <c r="C678" s="9"/>
      <c r="D678" s="9"/>
      <c r="E678" s="9"/>
      <c r="F678" s="9"/>
      <c r="G678" s="10"/>
      <c r="H678" s="96"/>
      <c r="I678" s="14"/>
      <c r="J678" s="12"/>
      <c r="K678" s="13"/>
      <c r="L678" s="13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122"/>
      <c r="Y678" s="4"/>
    </row>
    <row r="679" spans="1:25" s="71" customFormat="1">
      <c r="A679" s="9"/>
      <c r="B679" s="9"/>
      <c r="C679" s="9"/>
      <c r="D679" s="9"/>
      <c r="E679" s="9"/>
      <c r="F679" s="9"/>
      <c r="G679" s="10"/>
      <c r="H679" s="96"/>
      <c r="I679" s="14"/>
      <c r="J679" s="12"/>
      <c r="K679" s="13"/>
      <c r="L679" s="13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122"/>
      <c r="Y679" s="4"/>
    </row>
    <row r="680" spans="1:25" s="71" customFormat="1">
      <c r="A680" s="9"/>
      <c r="B680" s="9"/>
      <c r="C680" s="9"/>
      <c r="D680" s="9"/>
      <c r="E680" s="9"/>
      <c r="F680" s="9"/>
      <c r="G680" s="10"/>
      <c r="H680" s="96"/>
      <c r="I680" s="14"/>
      <c r="J680" s="12"/>
      <c r="K680" s="13"/>
      <c r="L680" s="13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122"/>
      <c r="Y680" s="4"/>
    </row>
    <row r="681" spans="1:25" s="71" customFormat="1">
      <c r="A681" s="9"/>
      <c r="B681" s="9"/>
      <c r="C681" s="9"/>
      <c r="D681" s="9"/>
      <c r="E681" s="9"/>
      <c r="F681" s="9"/>
      <c r="G681" s="10"/>
      <c r="H681" s="96"/>
      <c r="I681" s="14"/>
      <c r="J681" s="12"/>
      <c r="K681" s="13"/>
      <c r="L681" s="13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122"/>
      <c r="Y681" s="4"/>
    </row>
    <row r="682" spans="1:25" s="71" customFormat="1">
      <c r="A682" s="9"/>
      <c r="B682" s="9"/>
      <c r="C682" s="9"/>
      <c r="D682" s="9"/>
      <c r="E682" s="9"/>
      <c r="F682" s="9"/>
      <c r="G682" s="10"/>
      <c r="H682" s="96"/>
      <c r="I682" s="14"/>
      <c r="J682" s="12"/>
      <c r="K682" s="13"/>
      <c r="L682" s="13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122"/>
      <c r="Y682" s="4"/>
    </row>
    <row r="683" spans="1:25" s="71" customFormat="1">
      <c r="A683" s="9"/>
      <c r="B683" s="9"/>
      <c r="C683" s="9"/>
      <c r="D683" s="9"/>
      <c r="E683" s="9"/>
      <c r="F683" s="9"/>
      <c r="G683" s="10"/>
      <c r="H683" s="96"/>
      <c r="I683" s="14"/>
      <c r="J683" s="12"/>
      <c r="K683" s="13"/>
      <c r="L683" s="13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122"/>
      <c r="Y683" s="4"/>
    </row>
    <row r="684" spans="1:25" s="71" customFormat="1">
      <c r="A684" s="9"/>
      <c r="B684" s="9"/>
      <c r="C684" s="9"/>
      <c r="D684" s="9"/>
      <c r="E684" s="9"/>
      <c r="F684" s="9"/>
      <c r="G684" s="10"/>
      <c r="H684" s="96"/>
      <c r="I684" s="14"/>
      <c r="J684" s="12"/>
      <c r="K684" s="13"/>
      <c r="L684" s="13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122"/>
      <c r="Y684" s="4"/>
    </row>
    <row r="685" spans="1:25" s="71" customFormat="1">
      <c r="A685" s="9"/>
      <c r="B685" s="9"/>
      <c r="C685" s="9"/>
      <c r="D685" s="9"/>
      <c r="E685" s="9"/>
      <c r="F685" s="9"/>
      <c r="G685" s="10"/>
      <c r="H685" s="96"/>
      <c r="I685" s="14"/>
      <c r="J685" s="12"/>
      <c r="K685" s="13"/>
      <c r="L685" s="13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122"/>
      <c r="Y685" s="4"/>
    </row>
    <row r="686" spans="1:25" s="71" customFormat="1">
      <c r="A686" s="9"/>
      <c r="B686" s="9"/>
      <c r="C686" s="9"/>
      <c r="D686" s="9"/>
      <c r="E686" s="9"/>
      <c r="F686" s="9"/>
      <c r="G686" s="10"/>
      <c r="H686" s="96"/>
      <c r="I686" s="14"/>
      <c r="J686" s="12"/>
      <c r="K686" s="13"/>
      <c r="L686" s="13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122"/>
      <c r="Y686" s="4"/>
    </row>
    <row r="687" spans="1:25" s="71" customFormat="1">
      <c r="A687" s="9"/>
      <c r="B687" s="9"/>
      <c r="C687" s="9"/>
      <c r="D687" s="9"/>
      <c r="E687" s="9"/>
      <c r="F687" s="9"/>
      <c r="G687" s="10"/>
      <c r="H687" s="96"/>
      <c r="I687" s="14"/>
      <c r="J687" s="12"/>
      <c r="K687" s="13"/>
      <c r="L687" s="13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122"/>
      <c r="Y687" s="4"/>
    </row>
    <row r="688" spans="1:25" s="71" customFormat="1">
      <c r="A688" s="9"/>
      <c r="B688" s="9"/>
      <c r="C688" s="9"/>
      <c r="D688" s="9"/>
      <c r="E688" s="9"/>
      <c r="F688" s="9"/>
      <c r="G688" s="10"/>
      <c r="H688" s="96"/>
      <c r="I688" s="14"/>
      <c r="J688" s="12"/>
      <c r="K688" s="13"/>
      <c r="L688" s="13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122"/>
      <c r="Y688" s="4"/>
    </row>
    <row r="689" spans="1:25" s="71" customFormat="1">
      <c r="A689" s="9"/>
      <c r="B689" s="9"/>
      <c r="C689" s="9"/>
      <c r="D689" s="9"/>
      <c r="E689" s="9"/>
      <c r="F689" s="9"/>
      <c r="G689" s="10"/>
      <c r="H689" s="96"/>
      <c r="I689" s="14"/>
      <c r="J689" s="12"/>
      <c r="K689" s="13"/>
      <c r="L689" s="13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122"/>
      <c r="Y689" s="4"/>
    </row>
    <row r="690" spans="1:25" s="71" customFormat="1">
      <c r="A690" s="9"/>
      <c r="B690" s="9"/>
      <c r="C690" s="9"/>
      <c r="D690" s="9"/>
      <c r="E690" s="9"/>
      <c r="F690" s="9"/>
      <c r="G690" s="10"/>
      <c r="H690" s="96"/>
      <c r="I690" s="14"/>
      <c r="J690" s="12"/>
      <c r="K690" s="13"/>
      <c r="L690" s="13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122"/>
      <c r="Y690" s="4"/>
    </row>
    <row r="691" spans="1:25" s="71" customFormat="1">
      <c r="A691" s="9"/>
      <c r="B691" s="9"/>
      <c r="C691" s="9"/>
      <c r="D691" s="9"/>
      <c r="E691" s="9"/>
      <c r="F691" s="9"/>
      <c r="G691" s="10"/>
      <c r="H691" s="96"/>
      <c r="I691" s="14"/>
      <c r="J691" s="12"/>
      <c r="K691" s="13"/>
      <c r="L691" s="13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122"/>
      <c r="Y691" s="4"/>
    </row>
    <row r="692" spans="1:25" s="71" customFormat="1">
      <c r="A692" s="9"/>
      <c r="B692" s="9"/>
      <c r="C692" s="9"/>
      <c r="D692" s="9"/>
      <c r="E692" s="9"/>
      <c r="F692" s="9"/>
      <c r="G692" s="10"/>
      <c r="H692" s="96"/>
      <c r="I692" s="14"/>
      <c r="J692" s="12"/>
      <c r="K692" s="13"/>
      <c r="L692" s="13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122"/>
      <c r="Y692" s="4"/>
    </row>
    <row r="693" spans="1:25" s="71" customFormat="1">
      <c r="A693" s="9"/>
      <c r="B693" s="9"/>
      <c r="C693" s="9"/>
      <c r="D693" s="9"/>
      <c r="E693" s="9"/>
      <c r="F693" s="9"/>
      <c r="G693" s="10"/>
      <c r="H693" s="96"/>
      <c r="I693" s="14"/>
      <c r="J693" s="12"/>
      <c r="K693" s="13"/>
      <c r="L693" s="13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122"/>
      <c r="Y693" s="4"/>
    </row>
    <row r="694" spans="1:25" s="71" customFormat="1">
      <c r="A694" s="9"/>
      <c r="B694" s="9"/>
      <c r="C694" s="9"/>
      <c r="D694" s="9"/>
      <c r="E694" s="9"/>
      <c r="F694" s="9"/>
      <c r="G694" s="10"/>
      <c r="H694" s="96"/>
      <c r="I694" s="14"/>
      <c r="J694" s="12"/>
      <c r="K694" s="13"/>
      <c r="L694" s="13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122"/>
      <c r="Y694" s="4"/>
    </row>
    <row r="695" spans="1:25" s="71" customFormat="1">
      <c r="A695" s="9"/>
      <c r="B695" s="9"/>
      <c r="C695" s="9"/>
      <c r="D695" s="9"/>
      <c r="E695" s="9"/>
      <c r="F695" s="9"/>
      <c r="G695" s="10"/>
      <c r="H695" s="96"/>
      <c r="I695" s="14"/>
      <c r="J695" s="12"/>
      <c r="K695" s="13"/>
      <c r="L695" s="13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122"/>
      <c r="Y695" s="4"/>
    </row>
    <row r="696" spans="1:25" s="71" customFormat="1">
      <c r="A696" s="9"/>
      <c r="B696" s="9"/>
      <c r="C696" s="9"/>
      <c r="D696" s="9"/>
      <c r="E696" s="9"/>
      <c r="F696" s="9"/>
      <c r="G696" s="10"/>
      <c r="H696" s="96"/>
      <c r="I696" s="14"/>
      <c r="J696" s="12"/>
      <c r="K696" s="13"/>
      <c r="L696" s="13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122"/>
      <c r="Y696" s="4"/>
    </row>
    <row r="697" spans="1:25" s="71" customFormat="1">
      <c r="A697" s="9"/>
      <c r="B697" s="9"/>
      <c r="C697" s="9"/>
      <c r="D697" s="9"/>
      <c r="E697" s="9"/>
      <c r="F697" s="9"/>
      <c r="G697" s="10"/>
      <c r="H697" s="96"/>
      <c r="I697" s="14"/>
      <c r="J697" s="12"/>
      <c r="K697" s="13"/>
      <c r="L697" s="13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122"/>
      <c r="Y697" s="4"/>
    </row>
    <row r="698" spans="1:25" s="71" customFormat="1">
      <c r="A698" s="9"/>
      <c r="B698" s="9"/>
      <c r="C698" s="9"/>
      <c r="D698" s="9"/>
      <c r="E698" s="9"/>
      <c r="F698" s="9"/>
      <c r="G698" s="10"/>
      <c r="H698" s="96"/>
      <c r="I698" s="14"/>
      <c r="J698" s="12"/>
      <c r="K698" s="13"/>
      <c r="L698" s="13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122"/>
      <c r="Y698" s="4"/>
    </row>
    <row r="699" spans="1:25" s="71" customFormat="1">
      <c r="A699" s="9"/>
      <c r="B699" s="9"/>
      <c r="C699" s="9"/>
      <c r="D699" s="9"/>
      <c r="E699" s="9"/>
      <c r="F699" s="9"/>
      <c r="G699" s="10"/>
      <c r="H699" s="96"/>
      <c r="I699" s="14"/>
      <c r="J699" s="12"/>
      <c r="K699" s="13"/>
      <c r="L699" s="13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122"/>
      <c r="Y699" s="4"/>
    </row>
    <row r="700" spans="1:25" s="71" customFormat="1">
      <c r="A700" s="9"/>
      <c r="B700" s="9"/>
      <c r="C700" s="9"/>
      <c r="D700" s="9"/>
      <c r="E700" s="9"/>
      <c r="F700" s="9"/>
      <c r="G700" s="10"/>
      <c r="H700" s="96"/>
      <c r="I700" s="14"/>
      <c r="J700" s="12"/>
      <c r="K700" s="13"/>
      <c r="L700" s="13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122"/>
      <c r="Y700" s="4"/>
    </row>
    <row r="701" spans="1:25" s="71" customFormat="1">
      <c r="A701" s="9"/>
      <c r="B701" s="9"/>
      <c r="C701" s="9"/>
      <c r="D701" s="9"/>
      <c r="E701" s="9"/>
      <c r="F701" s="9"/>
      <c r="G701" s="10"/>
      <c r="H701" s="96"/>
      <c r="I701" s="14"/>
      <c r="J701" s="12"/>
      <c r="K701" s="13"/>
      <c r="L701" s="13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122"/>
      <c r="Y701" s="4"/>
    </row>
    <row r="702" spans="1:25" s="71" customFormat="1">
      <c r="A702" s="9"/>
      <c r="B702" s="9"/>
      <c r="C702" s="9"/>
      <c r="D702" s="9"/>
      <c r="E702" s="9"/>
      <c r="F702" s="9"/>
      <c r="G702" s="10"/>
      <c r="H702" s="96"/>
      <c r="I702" s="14"/>
      <c r="J702" s="12"/>
      <c r="K702" s="13"/>
      <c r="L702" s="13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122"/>
      <c r="Y702" s="4"/>
    </row>
    <row r="703" spans="1:25" s="71" customFormat="1">
      <c r="A703" s="9"/>
      <c r="B703" s="9"/>
      <c r="C703" s="9"/>
      <c r="D703" s="9"/>
      <c r="E703" s="9"/>
      <c r="F703" s="9"/>
      <c r="G703" s="10"/>
      <c r="H703" s="96"/>
      <c r="I703" s="14"/>
      <c r="J703" s="12"/>
      <c r="K703" s="13"/>
      <c r="L703" s="13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122"/>
      <c r="Y703" s="4"/>
    </row>
    <row r="704" spans="1:25" s="71" customFormat="1">
      <c r="A704" s="9"/>
      <c r="B704" s="9"/>
      <c r="C704" s="9"/>
      <c r="D704" s="9"/>
      <c r="E704" s="9"/>
      <c r="F704" s="9"/>
      <c r="G704" s="10"/>
      <c r="H704" s="96"/>
      <c r="I704" s="14"/>
      <c r="J704" s="12"/>
      <c r="K704" s="13"/>
      <c r="L704" s="13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122"/>
      <c r="Y704" s="4"/>
    </row>
    <row r="705" spans="1:25" s="71" customFormat="1">
      <c r="A705" s="9"/>
      <c r="B705" s="9"/>
      <c r="C705" s="9"/>
      <c r="D705" s="9"/>
      <c r="E705" s="9"/>
      <c r="F705" s="9"/>
      <c r="G705" s="10"/>
      <c r="H705" s="96"/>
      <c r="I705" s="14"/>
      <c r="J705" s="12"/>
      <c r="K705" s="13"/>
      <c r="L705" s="13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122"/>
      <c r="Y705" s="4"/>
    </row>
    <row r="706" spans="1:25" s="71" customFormat="1">
      <c r="A706" s="9"/>
      <c r="B706" s="9"/>
      <c r="C706" s="9"/>
      <c r="D706" s="9"/>
      <c r="E706" s="9"/>
      <c r="F706" s="9"/>
      <c r="G706" s="10"/>
      <c r="H706" s="96"/>
      <c r="I706" s="14"/>
      <c r="J706" s="12"/>
      <c r="K706" s="13"/>
      <c r="L706" s="13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122"/>
      <c r="Y706" s="4"/>
    </row>
    <row r="707" spans="1:25" s="71" customFormat="1">
      <c r="A707" s="9"/>
      <c r="B707" s="9"/>
      <c r="C707" s="9"/>
      <c r="D707" s="9"/>
      <c r="E707" s="9"/>
      <c r="F707" s="9"/>
      <c r="G707" s="10"/>
      <c r="H707" s="96"/>
      <c r="I707" s="14"/>
      <c r="J707" s="12"/>
      <c r="K707" s="13"/>
      <c r="L707" s="13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122"/>
      <c r="Y707" s="4"/>
    </row>
    <row r="708" spans="1:25" s="71" customFormat="1">
      <c r="A708" s="9"/>
      <c r="B708" s="9"/>
      <c r="C708" s="9"/>
      <c r="D708" s="9"/>
      <c r="E708" s="9"/>
      <c r="F708" s="9"/>
      <c r="G708" s="10"/>
      <c r="H708" s="96"/>
      <c r="I708" s="14"/>
      <c r="J708" s="12"/>
      <c r="K708" s="13"/>
      <c r="L708" s="13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122"/>
      <c r="Y708" s="4"/>
    </row>
    <row r="709" spans="1:25" s="71" customFormat="1">
      <c r="A709" s="9"/>
      <c r="B709" s="9"/>
      <c r="C709" s="9"/>
      <c r="D709" s="9"/>
      <c r="E709" s="9"/>
      <c r="F709" s="9"/>
      <c r="G709" s="10"/>
      <c r="H709" s="96"/>
      <c r="I709" s="14"/>
      <c r="J709" s="12"/>
      <c r="K709" s="13"/>
      <c r="L709" s="13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122"/>
      <c r="Y709" s="4"/>
    </row>
    <row r="710" spans="1:25" s="71" customFormat="1">
      <c r="A710" s="9"/>
      <c r="B710" s="9"/>
      <c r="C710" s="9"/>
      <c r="D710" s="9"/>
      <c r="E710" s="9"/>
      <c r="F710" s="9"/>
      <c r="G710" s="10"/>
      <c r="H710" s="96"/>
      <c r="I710" s="14"/>
      <c r="J710" s="12"/>
      <c r="K710" s="13"/>
      <c r="L710" s="13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122"/>
      <c r="Y710" s="4"/>
    </row>
    <row r="711" spans="1:25" s="71" customFormat="1">
      <c r="A711" s="9"/>
      <c r="B711" s="9"/>
      <c r="C711" s="9"/>
      <c r="D711" s="9"/>
      <c r="E711" s="9"/>
      <c r="F711" s="9"/>
      <c r="G711" s="10"/>
      <c r="H711" s="96"/>
      <c r="I711" s="14"/>
      <c r="J711" s="12"/>
      <c r="K711" s="13"/>
      <c r="L711" s="13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122"/>
      <c r="Y711" s="4"/>
    </row>
    <row r="712" spans="1:25" s="71" customFormat="1">
      <c r="A712" s="9"/>
      <c r="B712" s="9"/>
      <c r="C712" s="9"/>
      <c r="D712" s="9"/>
      <c r="E712" s="9"/>
      <c r="F712" s="9"/>
      <c r="G712" s="10"/>
      <c r="H712" s="96"/>
      <c r="I712" s="14"/>
      <c r="J712" s="12"/>
      <c r="K712" s="13"/>
      <c r="L712" s="13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122"/>
      <c r="Y712" s="4"/>
    </row>
    <row r="713" spans="1:25" s="71" customFormat="1">
      <c r="A713" s="9"/>
      <c r="B713" s="9"/>
      <c r="C713" s="9"/>
      <c r="D713" s="9"/>
      <c r="E713" s="9"/>
      <c r="F713" s="9"/>
      <c r="G713" s="10"/>
      <c r="H713" s="96"/>
      <c r="I713" s="14"/>
      <c r="J713" s="12"/>
      <c r="K713" s="13"/>
      <c r="L713" s="13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122"/>
      <c r="Y713" s="4"/>
    </row>
    <row r="714" spans="1:25" s="71" customFormat="1">
      <c r="A714" s="9"/>
      <c r="B714" s="9"/>
      <c r="C714" s="9"/>
      <c r="D714" s="9"/>
      <c r="E714" s="9"/>
      <c r="F714" s="9"/>
      <c r="G714" s="10"/>
      <c r="H714" s="96"/>
      <c r="I714" s="14"/>
      <c r="J714" s="12"/>
      <c r="K714" s="13"/>
      <c r="L714" s="13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122"/>
      <c r="Y714" s="4"/>
    </row>
    <row r="715" spans="1:25" s="71" customFormat="1">
      <c r="A715" s="9"/>
      <c r="B715" s="9"/>
      <c r="C715" s="9"/>
      <c r="D715" s="9"/>
      <c r="E715" s="9"/>
      <c r="F715" s="9"/>
      <c r="G715" s="10"/>
      <c r="H715" s="96"/>
      <c r="I715" s="14"/>
      <c r="J715" s="12"/>
      <c r="K715" s="13"/>
      <c r="L715" s="13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122"/>
      <c r="Y715" s="4"/>
    </row>
    <row r="716" spans="1:25" s="71" customFormat="1">
      <c r="A716" s="9"/>
      <c r="B716" s="9"/>
      <c r="C716" s="9"/>
      <c r="D716" s="9"/>
      <c r="E716" s="9"/>
      <c r="F716" s="9"/>
      <c r="G716" s="10"/>
      <c r="H716" s="96"/>
      <c r="I716" s="14"/>
      <c r="J716" s="12"/>
      <c r="K716" s="13"/>
      <c r="L716" s="13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122"/>
      <c r="Y716" s="4"/>
    </row>
    <row r="717" spans="1:25" s="71" customFormat="1">
      <c r="A717" s="9"/>
      <c r="B717" s="9"/>
      <c r="C717" s="9"/>
      <c r="D717" s="9"/>
      <c r="E717" s="9"/>
      <c r="F717" s="9"/>
      <c r="G717" s="10"/>
      <c r="H717" s="96"/>
      <c r="I717" s="14"/>
      <c r="J717" s="12"/>
      <c r="K717" s="13"/>
      <c r="L717" s="13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122"/>
      <c r="Y717" s="4"/>
    </row>
    <row r="718" spans="1:25" s="71" customFormat="1">
      <c r="A718" s="9"/>
      <c r="B718" s="9"/>
      <c r="C718" s="9"/>
      <c r="D718" s="9"/>
      <c r="E718" s="9"/>
      <c r="F718" s="9"/>
      <c r="G718" s="10"/>
      <c r="H718" s="96"/>
      <c r="I718" s="14"/>
      <c r="J718" s="12"/>
      <c r="K718" s="13"/>
      <c r="L718" s="13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122"/>
      <c r="Y718" s="4"/>
    </row>
    <row r="719" spans="1:25" s="71" customFormat="1">
      <c r="A719" s="9"/>
      <c r="B719" s="9"/>
      <c r="C719" s="9"/>
      <c r="D719" s="9"/>
      <c r="E719" s="9"/>
      <c r="F719" s="9"/>
      <c r="G719" s="10"/>
      <c r="H719" s="96"/>
      <c r="I719" s="14"/>
      <c r="J719" s="12"/>
      <c r="K719" s="13"/>
      <c r="L719" s="13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122"/>
      <c r="Y719" s="4"/>
    </row>
    <row r="720" spans="1:25" s="71" customFormat="1">
      <c r="A720" s="9"/>
      <c r="B720" s="9"/>
      <c r="C720" s="9"/>
      <c r="D720" s="9"/>
      <c r="E720" s="9"/>
      <c r="F720" s="9"/>
      <c r="G720" s="10"/>
      <c r="H720" s="96"/>
      <c r="I720" s="14"/>
      <c r="J720" s="12"/>
      <c r="K720" s="13"/>
      <c r="L720" s="13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122"/>
      <c r="Y720" s="4"/>
    </row>
    <row r="721" spans="1:25" s="71" customFormat="1">
      <c r="A721" s="9"/>
      <c r="B721" s="9"/>
      <c r="C721" s="9"/>
      <c r="D721" s="9"/>
      <c r="E721" s="9"/>
      <c r="F721" s="9"/>
      <c r="G721" s="10"/>
      <c r="H721" s="96"/>
      <c r="I721" s="14"/>
      <c r="J721" s="12"/>
      <c r="K721" s="13"/>
      <c r="L721" s="13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122"/>
      <c r="Y721" s="4"/>
    </row>
    <row r="722" spans="1:25" s="71" customFormat="1">
      <c r="A722" s="9"/>
      <c r="B722" s="9"/>
      <c r="C722" s="9"/>
      <c r="D722" s="9"/>
      <c r="E722" s="9"/>
      <c r="F722" s="9"/>
      <c r="G722" s="10"/>
      <c r="H722" s="96"/>
      <c r="I722" s="14"/>
      <c r="J722" s="12"/>
      <c r="K722" s="13"/>
      <c r="L722" s="13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122"/>
      <c r="Y722" s="4"/>
    </row>
    <row r="723" spans="1:25" s="71" customFormat="1">
      <c r="A723" s="9"/>
      <c r="B723" s="9"/>
      <c r="C723" s="9"/>
      <c r="D723" s="9"/>
      <c r="E723" s="9"/>
      <c r="F723" s="9"/>
      <c r="G723" s="10"/>
      <c r="H723" s="96"/>
      <c r="I723" s="14"/>
      <c r="J723" s="12"/>
      <c r="K723" s="13"/>
      <c r="L723" s="13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122"/>
      <c r="Y723" s="4"/>
    </row>
    <row r="724" spans="1:25" s="71" customFormat="1">
      <c r="A724" s="9"/>
      <c r="B724" s="9"/>
      <c r="C724" s="9"/>
      <c r="D724" s="9"/>
      <c r="E724" s="9"/>
      <c r="F724" s="9"/>
      <c r="G724" s="10"/>
      <c r="H724" s="96"/>
      <c r="I724" s="14"/>
      <c r="J724" s="12"/>
      <c r="K724" s="13"/>
      <c r="L724" s="13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122"/>
      <c r="Y724" s="4"/>
    </row>
    <row r="725" spans="1:25" s="71" customFormat="1">
      <c r="A725" s="9"/>
      <c r="B725" s="9"/>
      <c r="C725" s="9"/>
      <c r="D725" s="9"/>
      <c r="E725" s="9"/>
      <c r="F725" s="9"/>
      <c r="G725" s="10"/>
      <c r="H725" s="96"/>
      <c r="I725" s="14"/>
      <c r="J725" s="12"/>
      <c r="K725" s="13"/>
      <c r="L725" s="13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122"/>
      <c r="Y725" s="4"/>
    </row>
    <row r="726" spans="1:25" s="71" customFormat="1">
      <c r="A726" s="9"/>
      <c r="B726" s="9"/>
      <c r="C726" s="9"/>
      <c r="D726" s="9"/>
      <c r="E726" s="9"/>
      <c r="F726" s="9"/>
      <c r="G726" s="10"/>
      <c r="H726" s="96"/>
      <c r="I726" s="14"/>
      <c r="J726" s="12"/>
      <c r="K726" s="13"/>
      <c r="L726" s="13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122"/>
      <c r="Y726" s="4"/>
    </row>
    <row r="727" spans="1:25" s="71" customFormat="1">
      <c r="A727" s="9"/>
      <c r="B727" s="9"/>
      <c r="C727" s="9"/>
      <c r="D727" s="9"/>
      <c r="E727" s="9"/>
      <c r="F727" s="9"/>
      <c r="G727" s="10"/>
      <c r="H727" s="96"/>
      <c r="I727" s="14"/>
      <c r="J727" s="12"/>
      <c r="K727" s="13"/>
      <c r="L727" s="13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122"/>
      <c r="Y727" s="4"/>
    </row>
    <row r="728" spans="1:25" s="71" customFormat="1">
      <c r="A728" s="9"/>
      <c r="B728" s="9"/>
      <c r="C728" s="9"/>
      <c r="D728" s="9"/>
      <c r="E728" s="9"/>
      <c r="F728" s="9"/>
      <c r="G728" s="10"/>
      <c r="H728" s="96"/>
      <c r="I728" s="14"/>
      <c r="J728" s="12"/>
      <c r="K728" s="13"/>
      <c r="L728" s="13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122"/>
      <c r="Y728" s="4"/>
    </row>
    <row r="729" spans="1:25" s="71" customFormat="1">
      <c r="A729" s="9"/>
      <c r="B729" s="9"/>
      <c r="C729" s="9"/>
      <c r="D729" s="9"/>
      <c r="E729" s="9"/>
      <c r="F729" s="9"/>
      <c r="G729" s="10"/>
      <c r="H729" s="96"/>
      <c r="I729" s="14"/>
      <c r="J729" s="12"/>
      <c r="K729" s="13"/>
      <c r="L729" s="13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122"/>
      <c r="Y729" s="4"/>
    </row>
    <row r="730" spans="1:25" s="71" customFormat="1">
      <c r="A730" s="9"/>
      <c r="B730" s="9"/>
      <c r="C730" s="9"/>
      <c r="D730" s="9"/>
      <c r="E730" s="9"/>
      <c r="F730" s="9"/>
      <c r="G730" s="10"/>
      <c r="H730" s="96"/>
      <c r="I730" s="14"/>
      <c r="J730" s="12"/>
      <c r="K730" s="13"/>
      <c r="L730" s="13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122"/>
      <c r="Y730" s="4"/>
    </row>
    <row r="731" spans="1:25" s="71" customFormat="1">
      <c r="A731" s="9"/>
      <c r="B731" s="9"/>
      <c r="C731" s="9"/>
      <c r="D731" s="9"/>
      <c r="E731" s="9"/>
      <c r="F731" s="9"/>
      <c r="G731" s="10"/>
      <c r="H731" s="96"/>
      <c r="I731" s="14"/>
      <c r="J731" s="12"/>
      <c r="K731" s="13"/>
      <c r="L731" s="13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122"/>
      <c r="Y731" s="4"/>
    </row>
    <row r="732" spans="1:25" s="71" customFormat="1">
      <c r="A732" s="9"/>
      <c r="B732" s="9"/>
      <c r="C732" s="9"/>
      <c r="D732" s="9"/>
      <c r="E732" s="9"/>
      <c r="F732" s="9"/>
      <c r="G732" s="10"/>
      <c r="H732" s="96"/>
      <c r="I732" s="14"/>
      <c r="J732" s="12"/>
      <c r="K732" s="13"/>
      <c r="L732" s="13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122"/>
      <c r="Y732" s="4"/>
    </row>
    <row r="733" spans="1:25" s="71" customFormat="1">
      <c r="A733" s="9"/>
      <c r="B733" s="9"/>
      <c r="C733" s="9"/>
      <c r="D733" s="9"/>
      <c r="E733" s="9"/>
      <c r="F733" s="9"/>
      <c r="G733" s="10"/>
      <c r="H733" s="96"/>
      <c r="I733" s="14"/>
      <c r="J733" s="12"/>
      <c r="K733" s="13"/>
      <c r="L733" s="13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122"/>
      <c r="Y733" s="4"/>
    </row>
    <row r="734" spans="1:25" s="71" customFormat="1">
      <c r="A734" s="9"/>
      <c r="B734" s="9"/>
      <c r="C734" s="9"/>
      <c r="D734" s="9"/>
      <c r="E734" s="9"/>
      <c r="F734" s="9"/>
      <c r="G734" s="10"/>
      <c r="H734" s="96"/>
      <c r="I734" s="14"/>
      <c r="J734" s="12"/>
      <c r="K734" s="13"/>
      <c r="L734" s="13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122"/>
      <c r="Y734" s="4"/>
    </row>
    <row r="735" spans="1:25" s="71" customFormat="1">
      <c r="A735" s="9"/>
      <c r="B735" s="9"/>
      <c r="C735" s="9"/>
      <c r="D735" s="9"/>
      <c r="E735" s="9"/>
      <c r="F735" s="9"/>
      <c r="G735" s="10"/>
      <c r="H735" s="96"/>
      <c r="I735" s="14"/>
      <c r="J735" s="12"/>
      <c r="K735" s="13"/>
      <c r="L735" s="13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122"/>
      <c r="Y735" s="4"/>
    </row>
    <row r="736" spans="1:25" s="71" customFormat="1">
      <c r="A736" s="9"/>
      <c r="B736" s="9"/>
      <c r="C736" s="9"/>
      <c r="D736" s="9"/>
      <c r="E736" s="9"/>
      <c r="F736" s="9"/>
      <c r="G736" s="10"/>
      <c r="H736" s="96"/>
      <c r="I736" s="14"/>
      <c r="J736" s="12"/>
      <c r="K736" s="13"/>
      <c r="L736" s="13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122"/>
      <c r="Y736" s="4"/>
    </row>
    <row r="737" spans="1:25" s="71" customFormat="1">
      <c r="A737" s="9"/>
      <c r="B737" s="9"/>
      <c r="C737" s="9"/>
      <c r="D737" s="9"/>
      <c r="E737" s="9"/>
      <c r="F737" s="9"/>
      <c r="G737" s="10"/>
      <c r="H737" s="96"/>
      <c r="I737" s="14"/>
      <c r="J737" s="12"/>
      <c r="K737" s="13"/>
      <c r="L737" s="13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122"/>
      <c r="Y737" s="4"/>
    </row>
    <row r="738" spans="1:25" s="71" customFormat="1">
      <c r="A738" s="9"/>
      <c r="B738" s="9"/>
      <c r="C738" s="9"/>
      <c r="D738" s="9"/>
      <c r="E738" s="9"/>
      <c r="F738" s="9"/>
      <c r="G738" s="10"/>
      <c r="H738" s="96"/>
      <c r="I738" s="14"/>
      <c r="J738" s="12"/>
      <c r="K738" s="13"/>
      <c r="L738" s="13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122"/>
      <c r="Y738" s="4"/>
    </row>
    <row r="739" spans="1:25" s="71" customFormat="1">
      <c r="A739" s="9"/>
      <c r="B739" s="9"/>
      <c r="C739" s="9"/>
      <c r="D739" s="9"/>
      <c r="E739" s="9"/>
      <c r="F739" s="9"/>
      <c r="G739" s="10"/>
      <c r="H739" s="96"/>
      <c r="I739" s="14"/>
      <c r="J739" s="12"/>
      <c r="K739" s="13"/>
      <c r="L739" s="13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122"/>
      <c r="Y739" s="4"/>
    </row>
    <row r="740" spans="1:25" s="71" customFormat="1">
      <c r="A740" s="9"/>
      <c r="B740" s="9"/>
      <c r="C740" s="9"/>
      <c r="D740" s="9"/>
      <c r="E740" s="9"/>
      <c r="F740" s="9"/>
      <c r="G740" s="10"/>
      <c r="H740" s="96"/>
      <c r="I740" s="14"/>
      <c r="J740" s="12"/>
      <c r="K740" s="13"/>
      <c r="L740" s="13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122"/>
      <c r="Y740" s="4"/>
    </row>
    <row r="741" spans="1:25" s="71" customFormat="1">
      <c r="A741" s="9"/>
      <c r="B741" s="9"/>
      <c r="C741" s="9"/>
      <c r="D741" s="9"/>
      <c r="E741" s="9"/>
      <c r="F741" s="9"/>
      <c r="G741" s="10"/>
      <c r="H741" s="96"/>
      <c r="I741" s="14"/>
      <c r="J741" s="12"/>
      <c r="K741" s="13"/>
      <c r="L741" s="13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122"/>
      <c r="Y741" s="4"/>
    </row>
    <row r="742" spans="1:25" s="71" customFormat="1">
      <c r="A742" s="9"/>
      <c r="B742" s="9"/>
      <c r="C742" s="9"/>
      <c r="D742" s="9"/>
      <c r="E742" s="9"/>
      <c r="F742" s="9"/>
      <c r="G742" s="10"/>
      <c r="H742" s="96"/>
      <c r="I742" s="14"/>
      <c r="J742" s="12"/>
      <c r="K742" s="13"/>
      <c r="L742" s="13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122"/>
      <c r="Y742" s="4"/>
    </row>
    <row r="743" spans="1:25" s="71" customFormat="1">
      <c r="A743" s="9"/>
      <c r="B743" s="9"/>
      <c r="C743" s="9"/>
      <c r="D743" s="9"/>
      <c r="E743" s="9"/>
      <c r="F743" s="9"/>
      <c r="G743" s="10"/>
      <c r="H743" s="96"/>
      <c r="I743" s="14"/>
      <c r="J743" s="12"/>
      <c r="K743" s="13"/>
      <c r="L743" s="13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122"/>
      <c r="Y743" s="4"/>
    </row>
    <row r="744" spans="1:25" s="71" customFormat="1">
      <c r="A744" s="9"/>
      <c r="B744" s="9"/>
      <c r="C744" s="9"/>
      <c r="D744" s="9"/>
      <c r="E744" s="9"/>
      <c r="F744" s="9"/>
      <c r="G744" s="10"/>
      <c r="H744" s="96"/>
      <c r="I744" s="14"/>
      <c r="J744" s="12"/>
      <c r="K744" s="13"/>
      <c r="L744" s="13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122"/>
      <c r="Y744" s="4"/>
    </row>
    <row r="745" spans="1:25" s="71" customFormat="1">
      <c r="A745" s="9"/>
      <c r="B745" s="9"/>
      <c r="C745" s="9"/>
      <c r="D745" s="9"/>
      <c r="E745" s="9"/>
      <c r="F745" s="9"/>
      <c r="G745" s="10"/>
      <c r="H745" s="96"/>
      <c r="I745" s="14"/>
      <c r="J745" s="12"/>
      <c r="K745" s="13"/>
      <c r="L745" s="13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122"/>
      <c r="Y745" s="4"/>
    </row>
    <row r="746" spans="1:25" s="71" customFormat="1">
      <c r="A746" s="9"/>
      <c r="B746" s="9"/>
      <c r="C746" s="9"/>
      <c r="D746" s="9"/>
      <c r="E746" s="9"/>
      <c r="F746" s="9"/>
      <c r="G746" s="10"/>
      <c r="H746" s="96"/>
      <c r="I746" s="14"/>
      <c r="J746" s="12"/>
      <c r="K746" s="13"/>
      <c r="L746" s="13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122"/>
      <c r="Y746" s="4"/>
    </row>
    <row r="747" spans="1:25" s="71" customFormat="1">
      <c r="A747" s="9"/>
      <c r="B747" s="9"/>
      <c r="C747" s="9"/>
      <c r="D747" s="9"/>
      <c r="E747" s="9"/>
      <c r="F747" s="9"/>
      <c r="G747" s="10"/>
      <c r="H747" s="96"/>
      <c r="I747" s="14"/>
      <c r="J747" s="12"/>
      <c r="K747" s="13"/>
      <c r="L747" s="13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122"/>
      <c r="Y747" s="4"/>
    </row>
    <row r="748" spans="1:25" s="71" customFormat="1">
      <c r="A748" s="9"/>
      <c r="B748" s="9"/>
      <c r="C748" s="9"/>
      <c r="D748" s="9"/>
      <c r="E748" s="9"/>
      <c r="F748" s="9"/>
      <c r="G748" s="10"/>
      <c r="H748" s="96"/>
      <c r="I748" s="14"/>
      <c r="J748" s="12"/>
      <c r="K748" s="13"/>
      <c r="L748" s="13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122"/>
      <c r="Y748" s="4"/>
    </row>
    <row r="749" spans="1:25" s="71" customFormat="1">
      <c r="A749" s="9"/>
      <c r="B749" s="9"/>
      <c r="C749" s="9"/>
      <c r="D749" s="9"/>
      <c r="E749" s="9"/>
      <c r="F749" s="9"/>
      <c r="G749" s="10"/>
      <c r="H749" s="96"/>
      <c r="I749" s="14"/>
      <c r="J749" s="12"/>
      <c r="K749" s="13"/>
      <c r="L749" s="13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122"/>
      <c r="Y749" s="4"/>
    </row>
    <row r="750" spans="1:25" s="71" customFormat="1">
      <c r="A750" s="9"/>
      <c r="B750" s="9"/>
      <c r="C750" s="9"/>
      <c r="D750" s="9"/>
      <c r="E750" s="9"/>
      <c r="F750" s="9"/>
      <c r="G750" s="10"/>
      <c r="H750" s="96"/>
      <c r="I750" s="14"/>
      <c r="J750" s="12"/>
      <c r="K750" s="13"/>
      <c r="L750" s="13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122"/>
      <c r="Y750" s="4"/>
    </row>
    <row r="751" spans="1:25" s="71" customFormat="1">
      <c r="A751" s="9"/>
      <c r="B751" s="9"/>
      <c r="C751" s="9"/>
      <c r="D751" s="9"/>
      <c r="E751" s="9"/>
      <c r="F751" s="9"/>
      <c r="G751" s="10"/>
      <c r="H751" s="96"/>
      <c r="I751" s="14"/>
      <c r="J751" s="12"/>
      <c r="K751" s="13"/>
      <c r="L751" s="13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122"/>
      <c r="Y751" s="4"/>
    </row>
    <row r="752" spans="1:25" s="71" customFormat="1">
      <c r="A752" s="9"/>
      <c r="B752" s="9"/>
      <c r="C752" s="9"/>
      <c r="D752" s="9"/>
      <c r="E752" s="9"/>
      <c r="F752" s="9"/>
      <c r="G752" s="10"/>
      <c r="H752" s="96"/>
      <c r="I752" s="14"/>
      <c r="J752" s="12"/>
      <c r="K752" s="13"/>
      <c r="L752" s="13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122"/>
      <c r="Y752" s="4"/>
    </row>
    <row r="753" spans="1:25" s="71" customFormat="1">
      <c r="A753" s="9"/>
      <c r="B753" s="9"/>
      <c r="C753" s="9"/>
      <c r="D753" s="9"/>
      <c r="E753" s="9"/>
      <c r="F753" s="9"/>
      <c r="G753" s="10"/>
      <c r="H753" s="96"/>
      <c r="I753" s="14"/>
      <c r="J753" s="12"/>
      <c r="K753" s="13"/>
      <c r="L753" s="13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122"/>
      <c r="Y753" s="4"/>
    </row>
    <row r="754" spans="1:25" s="71" customFormat="1">
      <c r="A754" s="9"/>
      <c r="B754" s="9"/>
      <c r="C754" s="9"/>
      <c r="D754" s="9"/>
      <c r="E754" s="9"/>
      <c r="F754" s="9"/>
      <c r="G754" s="10"/>
      <c r="H754" s="96"/>
      <c r="I754" s="14"/>
      <c r="J754" s="12"/>
      <c r="K754" s="13"/>
      <c r="L754" s="13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122"/>
      <c r="Y754" s="4"/>
    </row>
    <row r="755" spans="1:25" s="71" customFormat="1">
      <c r="A755" s="9"/>
      <c r="B755" s="9"/>
      <c r="C755" s="9"/>
      <c r="D755" s="9"/>
      <c r="E755" s="9"/>
      <c r="F755" s="9"/>
      <c r="G755" s="10"/>
      <c r="H755" s="96"/>
      <c r="I755" s="14"/>
      <c r="J755" s="12"/>
      <c r="K755" s="13"/>
      <c r="L755" s="13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122"/>
      <c r="Y755" s="4"/>
    </row>
    <row r="756" spans="1:25" s="71" customFormat="1">
      <c r="A756" s="9"/>
      <c r="B756" s="9"/>
      <c r="C756" s="9"/>
      <c r="D756" s="9"/>
      <c r="E756" s="9"/>
      <c r="F756" s="9"/>
      <c r="G756" s="10"/>
      <c r="H756" s="96"/>
      <c r="I756" s="14"/>
      <c r="J756" s="12"/>
      <c r="K756" s="13"/>
      <c r="L756" s="13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122"/>
      <c r="Y756" s="4"/>
    </row>
    <row r="757" spans="1:25" s="71" customFormat="1">
      <c r="A757" s="9"/>
      <c r="B757" s="9"/>
      <c r="C757" s="9"/>
      <c r="D757" s="9"/>
      <c r="E757" s="9"/>
      <c r="F757" s="9"/>
      <c r="G757" s="10"/>
      <c r="H757" s="96"/>
      <c r="I757" s="14"/>
      <c r="J757" s="12"/>
      <c r="K757" s="13"/>
      <c r="L757" s="13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122"/>
      <c r="Y757" s="4"/>
    </row>
    <row r="758" spans="1:25" s="71" customFormat="1">
      <c r="A758" s="9"/>
      <c r="B758" s="9"/>
      <c r="C758" s="9"/>
      <c r="D758" s="9"/>
      <c r="E758" s="9"/>
      <c r="F758" s="9"/>
      <c r="G758" s="10"/>
      <c r="H758" s="96"/>
      <c r="I758" s="14"/>
      <c r="J758" s="12"/>
      <c r="K758" s="13"/>
      <c r="L758" s="13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122"/>
      <c r="Y758" s="4"/>
    </row>
    <row r="759" spans="1:25" s="71" customFormat="1">
      <c r="A759" s="9"/>
      <c r="B759" s="9"/>
      <c r="C759" s="9"/>
      <c r="D759" s="9"/>
      <c r="E759" s="9"/>
      <c r="F759" s="9"/>
      <c r="G759" s="10"/>
      <c r="H759" s="96"/>
      <c r="I759" s="14"/>
      <c r="J759" s="12"/>
      <c r="K759" s="13"/>
      <c r="L759" s="13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122"/>
      <c r="Y759" s="4"/>
    </row>
    <row r="760" spans="1:25" s="71" customFormat="1">
      <c r="A760" s="9"/>
      <c r="B760" s="9"/>
      <c r="C760" s="9"/>
      <c r="D760" s="9"/>
      <c r="E760" s="9"/>
      <c r="F760" s="9"/>
      <c r="G760" s="10"/>
      <c r="H760" s="96"/>
      <c r="I760" s="14"/>
      <c r="J760" s="12"/>
      <c r="K760" s="13"/>
      <c r="L760" s="13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122"/>
      <c r="Y760" s="4"/>
    </row>
    <row r="761" spans="1:25" s="71" customFormat="1">
      <c r="A761" s="9"/>
      <c r="B761" s="9"/>
      <c r="C761" s="9"/>
      <c r="D761" s="9"/>
      <c r="E761" s="9"/>
      <c r="F761" s="9"/>
      <c r="G761" s="10"/>
      <c r="H761" s="96"/>
      <c r="I761" s="14"/>
      <c r="J761" s="12"/>
      <c r="K761" s="13"/>
      <c r="L761" s="13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122"/>
      <c r="Y761" s="4"/>
    </row>
    <row r="762" spans="1:25" s="71" customFormat="1">
      <c r="A762" s="9"/>
      <c r="B762" s="9"/>
      <c r="C762" s="9"/>
      <c r="D762" s="9"/>
      <c r="E762" s="9"/>
      <c r="F762" s="9"/>
      <c r="G762" s="10"/>
      <c r="H762" s="96"/>
      <c r="I762" s="14"/>
      <c r="J762" s="12"/>
      <c r="K762" s="13"/>
      <c r="L762" s="13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122"/>
      <c r="Y762" s="4"/>
    </row>
    <row r="763" spans="1:25" s="71" customFormat="1">
      <c r="A763" s="9"/>
      <c r="B763" s="9"/>
      <c r="C763" s="9"/>
      <c r="D763" s="9"/>
      <c r="E763" s="9"/>
      <c r="F763" s="9"/>
      <c r="G763" s="10"/>
      <c r="H763" s="96"/>
      <c r="I763" s="14"/>
      <c r="J763" s="12"/>
      <c r="K763" s="13"/>
      <c r="L763" s="13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122"/>
      <c r="Y763" s="4"/>
    </row>
    <row r="764" spans="1:25" s="71" customFormat="1">
      <c r="A764" s="9"/>
      <c r="B764" s="9"/>
      <c r="C764" s="9"/>
      <c r="D764" s="9"/>
      <c r="E764" s="9"/>
      <c r="F764" s="9"/>
      <c r="G764" s="10"/>
      <c r="H764" s="96"/>
      <c r="I764" s="14"/>
      <c r="J764" s="12"/>
      <c r="K764" s="13"/>
      <c r="L764" s="13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122"/>
      <c r="Y764" s="4"/>
    </row>
    <row r="765" spans="1:25" s="71" customFormat="1">
      <c r="A765" s="9"/>
      <c r="B765" s="9"/>
      <c r="C765" s="9"/>
      <c r="D765" s="9"/>
      <c r="E765" s="9"/>
      <c r="F765" s="9"/>
      <c r="G765" s="10"/>
      <c r="H765" s="96"/>
      <c r="I765" s="14"/>
      <c r="J765" s="12"/>
      <c r="K765" s="13"/>
      <c r="L765" s="13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122"/>
      <c r="Y765" s="4"/>
    </row>
    <row r="766" spans="1:25" s="71" customFormat="1">
      <c r="A766" s="9"/>
      <c r="B766" s="9"/>
      <c r="C766" s="9"/>
      <c r="D766" s="9"/>
      <c r="E766" s="9"/>
      <c r="F766" s="9"/>
      <c r="G766" s="10"/>
      <c r="H766" s="96"/>
      <c r="I766" s="14"/>
      <c r="J766" s="12"/>
      <c r="K766" s="13"/>
      <c r="L766" s="13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122"/>
      <c r="Y766" s="4"/>
    </row>
    <row r="767" spans="1:25" s="71" customFormat="1">
      <c r="A767" s="9"/>
      <c r="B767" s="9"/>
      <c r="C767" s="9"/>
      <c r="D767" s="9"/>
      <c r="E767" s="9"/>
      <c r="F767" s="9"/>
      <c r="G767" s="10"/>
      <c r="H767" s="96"/>
      <c r="I767" s="14"/>
      <c r="J767" s="12"/>
      <c r="K767" s="13"/>
      <c r="L767" s="13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122"/>
      <c r="Y767" s="4"/>
    </row>
    <row r="768" spans="1:25" s="71" customFormat="1">
      <c r="A768" s="9"/>
      <c r="B768" s="9"/>
      <c r="C768" s="9"/>
      <c r="D768" s="9"/>
      <c r="E768" s="9"/>
      <c r="F768" s="9"/>
      <c r="G768" s="10"/>
      <c r="H768" s="96"/>
      <c r="I768" s="14"/>
      <c r="J768" s="12"/>
      <c r="K768" s="13"/>
      <c r="L768" s="13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122"/>
      <c r="Y768" s="4"/>
    </row>
    <row r="769" spans="1:25" s="71" customFormat="1">
      <c r="A769" s="9"/>
      <c r="B769" s="9"/>
      <c r="C769" s="9"/>
      <c r="D769" s="9"/>
      <c r="E769" s="9"/>
      <c r="F769" s="9"/>
      <c r="G769" s="10"/>
      <c r="H769" s="96"/>
      <c r="I769" s="14"/>
      <c r="J769" s="12"/>
      <c r="K769" s="13"/>
      <c r="L769" s="13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122"/>
      <c r="Y769" s="4"/>
    </row>
    <row r="770" spans="1:25" s="71" customFormat="1">
      <c r="A770" s="9"/>
      <c r="B770" s="9"/>
      <c r="C770" s="9"/>
      <c r="D770" s="9"/>
      <c r="E770" s="9"/>
      <c r="F770" s="9"/>
      <c r="G770" s="10"/>
      <c r="H770" s="96"/>
      <c r="I770" s="14"/>
      <c r="J770" s="12"/>
      <c r="K770" s="13"/>
      <c r="L770" s="13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122"/>
      <c r="Y770" s="4"/>
    </row>
    <row r="771" spans="1:25" s="71" customFormat="1">
      <c r="A771" s="9"/>
      <c r="B771" s="9"/>
      <c r="C771" s="9"/>
      <c r="D771" s="9"/>
      <c r="E771" s="9"/>
      <c r="F771" s="9"/>
      <c r="G771" s="10"/>
      <c r="H771" s="96"/>
      <c r="I771" s="14"/>
      <c r="J771" s="12"/>
      <c r="K771" s="13"/>
      <c r="L771" s="13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122"/>
      <c r="Y771" s="4"/>
    </row>
    <row r="772" spans="1:25" s="71" customFormat="1">
      <c r="A772" s="9"/>
      <c r="B772" s="9"/>
      <c r="C772" s="9"/>
      <c r="D772" s="9"/>
      <c r="E772" s="9"/>
      <c r="F772" s="9"/>
      <c r="G772" s="10"/>
      <c r="H772" s="96"/>
      <c r="I772" s="14"/>
      <c r="J772" s="12"/>
      <c r="K772" s="13"/>
      <c r="L772" s="13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122"/>
      <c r="Y772" s="4"/>
    </row>
    <row r="773" spans="1:25" s="71" customFormat="1">
      <c r="A773" s="9"/>
      <c r="B773" s="9"/>
      <c r="C773" s="9"/>
      <c r="D773" s="9"/>
      <c r="E773" s="9"/>
      <c r="F773" s="9"/>
      <c r="G773" s="10"/>
      <c r="H773" s="96"/>
      <c r="I773" s="14"/>
      <c r="J773" s="12"/>
      <c r="K773" s="13"/>
      <c r="L773" s="13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122"/>
      <c r="Y773" s="4"/>
    </row>
    <row r="774" spans="1:25" s="71" customFormat="1">
      <c r="A774" s="9"/>
      <c r="B774" s="9"/>
      <c r="C774" s="9"/>
      <c r="D774" s="9"/>
      <c r="E774" s="9"/>
      <c r="F774" s="9"/>
      <c r="G774" s="10"/>
      <c r="H774" s="96"/>
      <c r="I774" s="14"/>
      <c r="J774" s="12"/>
      <c r="K774" s="13"/>
      <c r="L774" s="13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122"/>
      <c r="Y774" s="4"/>
    </row>
    <row r="775" spans="1:25" s="71" customFormat="1">
      <c r="A775" s="9"/>
      <c r="B775" s="9"/>
      <c r="C775" s="9"/>
      <c r="D775" s="9"/>
      <c r="E775" s="9"/>
      <c r="F775" s="9"/>
      <c r="G775" s="10"/>
      <c r="H775" s="96"/>
      <c r="I775" s="14"/>
      <c r="J775" s="12"/>
      <c r="K775" s="13"/>
      <c r="L775" s="13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122"/>
      <c r="Y775" s="4"/>
    </row>
    <row r="776" spans="1:25" s="71" customFormat="1">
      <c r="A776" s="9"/>
      <c r="B776" s="9"/>
      <c r="C776" s="9"/>
      <c r="D776" s="9"/>
      <c r="E776" s="9"/>
      <c r="F776" s="9"/>
      <c r="G776" s="10"/>
      <c r="H776" s="96"/>
      <c r="I776" s="14"/>
      <c r="J776" s="12"/>
      <c r="K776" s="13"/>
      <c r="L776" s="13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122"/>
      <c r="Y776" s="4"/>
    </row>
    <row r="777" spans="1:25" s="71" customFormat="1">
      <c r="A777" s="9"/>
      <c r="B777" s="9"/>
      <c r="C777" s="9"/>
      <c r="D777" s="9"/>
      <c r="E777" s="9"/>
      <c r="F777" s="9"/>
      <c r="G777" s="10"/>
      <c r="H777" s="96"/>
      <c r="I777" s="14"/>
      <c r="J777" s="12"/>
      <c r="K777" s="13"/>
      <c r="L777" s="13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122"/>
      <c r="Y777" s="4"/>
    </row>
    <row r="778" spans="1:25" s="71" customFormat="1">
      <c r="A778" s="9"/>
      <c r="B778" s="9"/>
      <c r="C778" s="9"/>
      <c r="D778" s="9"/>
      <c r="E778" s="9"/>
      <c r="F778" s="9"/>
      <c r="G778" s="10"/>
      <c r="H778" s="96"/>
      <c r="I778" s="14"/>
      <c r="J778" s="12"/>
      <c r="K778" s="13"/>
      <c r="L778" s="13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122"/>
      <c r="Y778" s="4"/>
    </row>
    <row r="779" spans="1:25" s="71" customFormat="1">
      <c r="A779" s="9"/>
      <c r="B779" s="9"/>
      <c r="C779" s="9"/>
      <c r="D779" s="9"/>
      <c r="E779" s="9"/>
      <c r="F779" s="9"/>
      <c r="G779" s="10"/>
      <c r="H779" s="96"/>
      <c r="I779" s="14"/>
      <c r="J779" s="12"/>
      <c r="K779" s="13"/>
      <c r="L779" s="13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122"/>
      <c r="Y779" s="4"/>
    </row>
    <row r="780" spans="1:25" s="71" customFormat="1">
      <c r="A780" s="9"/>
      <c r="B780" s="9"/>
      <c r="C780" s="9"/>
      <c r="D780" s="9"/>
      <c r="E780" s="9"/>
      <c r="F780" s="9"/>
      <c r="G780" s="10"/>
      <c r="H780" s="96"/>
      <c r="I780" s="14"/>
      <c r="J780" s="12"/>
      <c r="K780" s="13"/>
      <c r="L780" s="13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122"/>
      <c r="Y780" s="4"/>
    </row>
    <row r="781" spans="1:25" s="71" customFormat="1">
      <c r="A781" s="9"/>
      <c r="B781" s="9"/>
      <c r="C781" s="9"/>
      <c r="D781" s="9"/>
      <c r="E781" s="9"/>
      <c r="F781" s="9"/>
      <c r="G781" s="10"/>
      <c r="H781" s="96"/>
      <c r="I781" s="14"/>
      <c r="J781" s="12"/>
      <c r="K781" s="13"/>
      <c r="L781" s="13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122"/>
      <c r="Y781" s="4"/>
    </row>
    <row r="782" spans="1:25" s="71" customFormat="1">
      <c r="A782" s="9"/>
      <c r="B782" s="9"/>
      <c r="C782" s="9"/>
      <c r="D782" s="9"/>
      <c r="E782" s="9"/>
      <c r="F782" s="9"/>
      <c r="G782" s="10"/>
      <c r="H782" s="96"/>
      <c r="I782" s="14"/>
      <c r="J782" s="12"/>
      <c r="K782" s="13"/>
      <c r="L782" s="13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122"/>
      <c r="Y782" s="4"/>
    </row>
    <row r="783" spans="1:25" s="71" customFormat="1">
      <c r="A783" s="9"/>
      <c r="B783" s="9"/>
      <c r="C783" s="9"/>
      <c r="D783" s="9"/>
      <c r="E783" s="9"/>
      <c r="F783" s="9"/>
      <c r="G783" s="10"/>
      <c r="H783" s="96"/>
      <c r="I783" s="14"/>
      <c r="J783" s="12"/>
      <c r="K783" s="13"/>
      <c r="L783" s="13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122"/>
      <c r="Y783" s="4"/>
    </row>
    <row r="784" spans="1:25" s="71" customFormat="1">
      <c r="A784" s="9"/>
      <c r="B784" s="9"/>
      <c r="C784" s="9"/>
      <c r="D784" s="9"/>
      <c r="E784" s="9"/>
      <c r="F784" s="9"/>
      <c r="G784" s="10"/>
      <c r="H784" s="96"/>
      <c r="I784" s="14"/>
      <c r="J784" s="12"/>
      <c r="K784" s="13"/>
      <c r="L784" s="13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122"/>
      <c r="Y784" s="4"/>
    </row>
    <row r="785" spans="1:25" s="71" customFormat="1">
      <c r="A785" s="9"/>
      <c r="B785" s="9"/>
      <c r="C785" s="9"/>
      <c r="D785" s="9"/>
      <c r="E785" s="9"/>
      <c r="F785" s="9"/>
      <c r="G785" s="10"/>
      <c r="H785" s="96"/>
      <c r="I785" s="14"/>
      <c r="J785" s="12"/>
      <c r="K785" s="13"/>
      <c r="L785" s="13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122"/>
      <c r="Y785" s="4"/>
    </row>
    <row r="786" spans="1:25" s="71" customFormat="1">
      <c r="A786" s="9"/>
      <c r="B786" s="9"/>
      <c r="C786" s="9"/>
      <c r="D786" s="9"/>
      <c r="E786" s="9"/>
      <c r="F786" s="9"/>
      <c r="G786" s="10"/>
      <c r="H786" s="96"/>
      <c r="I786" s="14"/>
      <c r="J786" s="12"/>
      <c r="K786" s="13"/>
      <c r="L786" s="13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122"/>
      <c r="Y786" s="4"/>
    </row>
    <row r="787" spans="1:25" s="71" customFormat="1">
      <c r="A787" s="9"/>
      <c r="B787" s="9"/>
      <c r="C787" s="9"/>
      <c r="D787" s="9"/>
      <c r="E787" s="9"/>
      <c r="F787" s="9"/>
      <c r="G787" s="10"/>
      <c r="H787" s="96"/>
      <c r="I787" s="14"/>
      <c r="J787" s="12"/>
      <c r="K787" s="13"/>
      <c r="L787" s="13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122"/>
      <c r="Y787" s="4"/>
    </row>
    <row r="788" spans="1:25" s="71" customFormat="1">
      <c r="A788" s="9"/>
      <c r="B788" s="9"/>
      <c r="C788" s="9"/>
      <c r="D788" s="9"/>
      <c r="E788" s="9"/>
      <c r="F788" s="9"/>
      <c r="G788" s="10"/>
      <c r="H788" s="96"/>
      <c r="I788" s="14"/>
      <c r="J788" s="12"/>
      <c r="K788" s="13"/>
      <c r="L788" s="13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122"/>
      <c r="Y788" s="4"/>
    </row>
    <row r="789" spans="1:25" s="71" customFormat="1">
      <c r="A789" s="9"/>
      <c r="B789" s="9"/>
      <c r="C789" s="9"/>
      <c r="D789" s="9"/>
      <c r="E789" s="9"/>
      <c r="F789" s="9"/>
      <c r="G789" s="10"/>
      <c r="H789" s="96"/>
      <c r="I789" s="14"/>
      <c r="J789" s="12"/>
      <c r="K789" s="13"/>
      <c r="L789" s="13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122"/>
      <c r="Y789" s="4"/>
    </row>
    <row r="790" spans="1:25" s="71" customFormat="1">
      <c r="A790" s="9"/>
      <c r="B790" s="9"/>
      <c r="C790" s="9"/>
      <c r="D790" s="9"/>
      <c r="E790" s="9"/>
      <c r="F790" s="9"/>
      <c r="G790" s="10"/>
      <c r="H790" s="96"/>
      <c r="I790" s="14"/>
      <c r="J790" s="12"/>
      <c r="K790" s="13"/>
      <c r="L790" s="13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122"/>
      <c r="Y790" s="4"/>
    </row>
    <row r="791" spans="1:25" s="71" customFormat="1">
      <c r="A791" s="9"/>
      <c r="B791" s="9"/>
      <c r="C791" s="9"/>
      <c r="D791" s="9"/>
      <c r="E791" s="9"/>
      <c r="F791" s="9"/>
      <c r="G791" s="10"/>
      <c r="H791" s="96"/>
      <c r="I791" s="14"/>
      <c r="J791" s="12"/>
      <c r="K791" s="13"/>
      <c r="L791" s="13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122"/>
      <c r="Y791" s="4"/>
    </row>
    <row r="792" spans="1:25" s="71" customFormat="1">
      <c r="A792" s="9"/>
      <c r="B792" s="9"/>
      <c r="C792" s="9"/>
      <c r="D792" s="9"/>
      <c r="E792" s="9"/>
      <c r="F792" s="9"/>
      <c r="G792" s="10"/>
      <c r="H792" s="96"/>
      <c r="I792" s="14"/>
      <c r="J792" s="12"/>
      <c r="K792" s="13"/>
      <c r="L792" s="13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122"/>
      <c r="Y792" s="4"/>
    </row>
    <row r="793" spans="1:25" s="71" customFormat="1">
      <c r="A793" s="9"/>
      <c r="B793" s="9"/>
      <c r="C793" s="9"/>
      <c r="D793" s="9"/>
      <c r="E793" s="9"/>
      <c r="F793" s="9"/>
      <c r="G793" s="10"/>
      <c r="H793" s="96"/>
      <c r="I793" s="14"/>
      <c r="J793" s="12"/>
      <c r="K793" s="13"/>
      <c r="L793" s="13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122"/>
      <c r="Y793" s="4"/>
    </row>
    <row r="794" spans="1:25" s="71" customFormat="1">
      <c r="A794" s="9"/>
      <c r="B794" s="9"/>
      <c r="C794" s="9"/>
      <c r="D794" s="9"/>
      <c r="E794" s="9"/>
      <c r="F794" s="9"/>
      <c r="G794" s="10"/>
      <c r="H794" s="96"/>
      <c r="I794" s="14"/>
      <c r="J794" s="12"/>
      <c r="K794" s="13"/>
      <c r="L794" s="13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122"/>
      <c r="Y794" s="4"/>
    </row>
    <row r="795" spans="1:25" s="71" customFormat="1">
      <c r="A795" s="9"/>
      <c r="B795" s="9"/>
      <c r="C795" s="9"/>
      <c r="D795" s="9"/>
      <c r="E795" s="9"/>
      <c r="F795" s="9"/>
      <c r="G795" s="10"/>
      <c r="H795" s="96"/>
      <c r="I795" s="14"/>
      <c r="J795" s="12"/>
      <c r="K795" s="13"/>
      <c r="L795" s="13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122"/>
      <c r="Y795" s="4"/>
    </row>
    <row r="796" spans="1:25" s="71" customFormat="1">
      <c r="A796" s="9"/>
      <c r="B796" s="9"/>
      <c r="C796" s="9"/>
      <c r="D796" s="9"/>
      <c r="E796" s="9"/>
      <c r="F796" s="9"/>
      <c r="G796" s="10"/>
      <c r="H796" s="96"/>
      <c r="I796" s="14"/>
      <c r="J796" s="12"/>
      <c r="K796" s="13"/>
      <c r="L796" s="13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122"/>
      <c r="Y796" s="4"/>
    </row>
    <row r="797" spans="1:25" s="71" customFormat="1">
      <c r="A797" s="9"/>
      <c r="B797" s="9"/>
      <c r="C797" s="9"/>
      <c r="D797" s="9"/>
      <c r="E797" s="9"/>
      <c r="F797" s="9"/>
      <c r="G797" s="10"/>
      <c r="H797" s="96"/>
      <c r="I797" s="14"/>
      <c r="J797" s="12"/>
      <c r="K797" s="13"/>
      <c r="L797" s="13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122"/>
      <c r="Y797" s="4"/>
    </row>
    <row r="798" spans="1:25" s="71" customFormat="1">
      <c r="A798" s="9"/>
      <c r="B798" s="9"/>
      <c r="C798" s="9"/>
      <c r="D798" s="9"/>
      <c r="E798" s="9"/>
      <c r="F798" s="9"/>
      <c r="G798" s="10"/>
      <c r="H798" s="96"/>
      <c r="I798" s="14"/>
      <c r="J798" s="12"/>
      <c r="K798" s="13"/>
      <c r="L798" s="13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122"/>
      <c r="Y798" s="4"/>
    </row>
    <row r="799" spans="1:25" s="71" customFormat="1">
      <c r="A799" s="9"/>
      <c r="B799" s="9"/>
      <c r="C799" s="9"/>
      <c r="D799" s="9"/>
      <c r="E799" s="9"/>
      <c r="F799" s="9"/>
      <c r="G799" s="10"/>
      <c r="H799" s="96"/>
      <c r="I799" s="14"/>
      <c r="J799" s="12"/>
      <c r="K799" s="13"/>
      <c r="L799" s="13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122"/>
      <c r="Y799" s="4"/>
    </row>
    <row r="800" spans="1:25" s="71" customFormat="1">
      <c r="A800" s="9"/>
      <c r="B800" s="9"/>
      <c r="C800" s="9"/>
      <c r="D800" s="9"/>
      <c r="E800" s="9"/>
      <c r="F800" s="9"/>
      <c r="G800" s="10"/>
      <c r="H800" s="96"/>
      <c r="I800" s="14"/>
      <c r="J800" s="12"/>
      <c r="K800" s="13"/>
      <c r="L800" s="13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122"/>
      <c r="Y800" s="4"/>
    </row>
    <row r="801" spans="1:25" s="71" customFormat="1">
      <c r="A801" s="9"/>
      <c r="B801" s="9"/>
      <c r="C801" s="9"/>
      <c r="D801" s="9"/>
      <c r="E801" s="9"/>
      <c r="F801" s="9"/>
      <c r="G801" s="10"/>
      <c r="H801" s="96"/>
      <c r="I801" s="14"/>
      <c r="J801" s="12"/>
      <c r="K801" s="13"/>
      <c r="L801" s="13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122"/>
      <c r="Y801" s="4"/>
    </row>
    <row r="802" spans="1:25" s="71" customFormat="1">
      <c r="A802" s="9"/>
      <c r="B802" s="9"/>
      <c r="C802" s="9"/>
      <c r="D802" s="9"/>
      <c r="E802" s="9"/>
      <c r="F802" s="9"/>
      <c r="G802" s="10"/>
      <c r="H802" s="96"/>
      <c r="I802" s="14"/>
      <c r="J802" s="12"/>
      <c r="K802" s="13"/>
      <c r="L802" s="13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122"/>
      <c r="Y802" s="4"/>
    </row>
    <row r="803" spans="1:25" s="71" customFormat="1">
      <c r="A803" s="9"/>
      <c r="B803" s="9"/>
      <c r="C803" s="9"/>
      <c r="D803" s="9"/>
      <c r="E803" s="9"/>
      <c r="F803" s="9"/>
      <c r="G803" s="10"/>
      <c r="H803" s="96"/>
      <c r="I803" s="14"/>
      <c r="J803" s="12"/>
      <c r="K803" s="13"/>
      <c r="L803" s="13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122"/>
      <c r="Y803" s="4"/>
    </row>
    <row r="804" spans="1:25" s="71" customFormat="1">
      <c r="A804" s="9"/>
      <c r="B804" s="9"/>
      <c r="C804" s="9"/>
      <c r="D804" s="9"/>
      <c r="E804" s="9"/>
      <c r="F804" s="9"/>
      <c r="G804" s="10"/>
      <c r="H804" s="96"/>
      <c r="I804" s="14"/>
      <c r="J804" s="12"/>
      <c r="K804" s="13"/>
      <c r="L804" s="13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122"/>
      <c r="Y804" s="4"/>
    </row>
    <row r="805" spans="1:25" s="71" customFormat="1">
      <c r="A805" s="9"/>
      <c r="B805" s="9"/>
      <c r="C805" s="9"/>
      <c r="D805" s="9"/>
      <c r="E805" s="9"/>
      <c r="F805" s="9"/>
      <c r="G805" s="10"/>
      <c r="H805" s="96"/>
      <c r="I805" s="14"/>
      <c r="J805" s="12"/>
      <c r="K805" s="13"/>
      <c r="L805" s="13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122"/>
      <c r="Y805" s="4"/>
    </row>
    <row r="806" spans="1:25" s="71" customFormat="1">
      <c r="A806" s="9"/>
      <c r="B806" s="9"/>
      <c r="C806" s="9"/>
      <c r="D806" s="9"/>
      <c r="E806" s="9"/>
      <c r="F806" s="9"/>
      <c r="G806" s="10"/>
      <c r="H806" s="96"/>
      <c r="I806" s="14"/>
      <c r="J806" s="12"/>
      <c r="K806" s="13"/>
      <c r="L806" s="13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122"/>
      <c r="Y806" s="4"/>
    </row>
    <row r="807" spans="1:25" s="71" customFormat="1">
      <c r="A807" s="9"/>
      <c r="B807" s="9"/>
      <c r="C807" s="9"/>
      <c r="D807" s="9"/>
      <c r="E807" s="9"/>
      <c r="F807" s="9"/>
      <c r="G807" s="10"/>
      <c r="H807" s="96"/>
      <c r="I807" s="14"/>
      <c r="J807" s="12"/>
      <c r="K807" s="13"/>
      <c r="L807" s="13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122"/>
      <c r="Y807" s="4"/>
    </row>
    <row r="808" spans="1:25" s="71" customFormat="1">
      <c r="A808" s="9"/>
      <c r="B808" s="9"/>
      <c r="C808" s="9"/>
      <c r="D808" s="9"/>
      <c r="E808" s="9"/>
      <c r="F808" s="9"/>
      <c r="G808" s="10"/>
      <c r="H808" s="96"/>
      <c r="I808" s="14"/>
      <c r="J808" s="12"/>
      <c r="K808" s="13"/>
      <c r="L808" s="13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122"/>
      <c r="Y808" s="4"/>
    </row>
    <row r="809" spans="1:25" s="71" customFormat="1">
      <c r="A809" s="9"/>
      <c r="B809" s="9"/>
      <c r="C809" s="9"/>
      <c r="D809" s="9"/>
      <c r="E809" s="9"/>
      <c r="F809" s="9"/>
      <c r="G809" s="10"/>
      <c r="H809" s="96"/>
      <c r="I809" s="14"/>
      <c r="J809" s="12"/>
      <c r="K809" s="13"/>
      <c r="L809" s="13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122"/>
      <c r="Y809" s="4"/>
    </row>
    <row r="810" spans="1:25" s="71" customFormat="1">
      <c r="A810" s="9"/>
      <c r="B810" s="9"/>
      <c r="C810" s="9"/>
      <c r="D810" s="9"/>
      <c r="E810" s="9"/>
      <c r="F810" s="9"/>
      <c r="G810" s="10"/>
      <c r="H810" s="96"/>
      <c r="I810" s="14"/>
      <c r="J810" s="12"/>
      <c r="K810" s="13"/>
      <c r="L810" s="13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122"/>
      <c r="Y810" s="4"/>
    </row>
    <row r="811" spans="1:25" s="71" customFormat="1">
      <c r="A811" s="9"/>
      <c r="B811" s="9"/>
      <c r="C811" s="9"/>
      <c r="D811" s="9"/>
      <c r="E811" s="9"/>
      <c r="F811" s="9"/>
      <c r="G811" s="10"/>
      <c r="H811" s="96"/>
      <c r="I811" s="14"/>
      <c r="J811" s="12"/>
      <c r="K811" s="13"/>
      <c r="L811" s="13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122"/>
      <c r="Y811" s="4"/>
    </row>
    <row r="812" spans="1:25" s="71" customFormat="1">
      <c r="A812" s="9"/>
      <c r="B812" s="9"/>
      <c r="C812" s="9"/>
      <c r="D812" s="9"/>
      <c r="E812" s="9"/>
      <c r="F812" s="9"/>
      <c r="G812" s="10"/>
      <c r="H812" s="96"/>
      <c r="I812" s="14"/>
      <c r="J812" s="12"/>
      <c r="K812" s="13"/>
      <c r="L812" s="13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122"/>
      <c r="Y812" s="4"/>
    </row>
    <row r="813" spans="1:25" s="71" customFormat="1">
      <c r="A813" s="9"/>
      <c r="B813" s="9"/>
      <c r="C813" s="9"/>
      <c r="D813" s="9"/>
      <c r="E813" s="9"/>
      <c r="F813" s="9"/>
      <c r="G813" s="10"/>
      <c r="H813" s="96"/>
      <c r="I813" s="14"/>
      <c r="J813" s="12"/>
      <c r="K813" s="13"/>
      <c r="L813" s="13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122"/>
      <c r="Y813" s="4"/>
    </row>
    <row r="814" spans="1:25" s="71" customFormat="1">
      <c r="A814" s="9"/>
      <c r="B814" s="9"/>
      <c r="C814" s="9"/>
      <c r="D814" s="9"/>
      <c r="E814" s="9"/>
      <c r="F814" s="9"/>
      <c r="G814" s="10"/>
      <c r="H814" s="96"/>
      <c r="I814" s="14"/>
      <c r="J814" s="12"/>
      <c r="K814" s="13"/>
      <c r="L814" s="13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122"/>
      <c r="Y814" s="4"/>
    </row>
    <row r="815" spans="1:25" s="71" customFormat="1">
      <c r="A815" s="9"/>
      <c r="B815" s="9"/>
      <c r="C815" s="9"/>
      <c r="D815" s="9"/>
      <c r="E815" s="9"/>
      <c r="F815" s="9"/>
      <c r="G815" s="10"/>
      <c r="H815" s="96"/>
      <c r="I815" s="14"/>
      <c r="J815" s="12"/>
      <c r="K815" s="13"/>
      <c r="L815" s="13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122"/>
      <c r="Y815" s="4"/>
    </row>
    <row r="816" spans="1:25" s="71" customFormat="1">
      <c r="A816" s="9"/>
      <c r="B816" s="9"/>
      <c r="C816" s="9"/>
      <c r="D816" s="9"/>
      <c r="E816" s="9"/>
      <c r="F816" s="9"/>
      <c r="G816" s="10"/>
      <c r="H816" s="96"/>
      <c r="I816" s="14"/>
      <c r="J816" s="12"/>
      <c r="K816" s="13"/>
      <c r="L816" s="13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122"/>
      <c r="Y816" s="4"/>
    </row>
    <row r="817" spans="1:25" s="71" customFormat="1">
      <c r="A817" s="9"/>
      <c r="B817" s="9"/>
      <c r="C817" s="9"/>
      <c r="D817" s="9"/>
      <c r="E817" s="9"/>
      <c r="F817" s="9"/>
      <c r="G817" s="10"/>
      <c r="H817" s="96"/>
      <c r="I817" s="14"/>
      <c r="J817" s="12"/>
      <c r="K817" s="13"/>
      <c r="L817" s="13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122"/>
      <c r="Y817" s="4"/>
    </row>
    <row r="818" spans="1:25" s="71" customFormat="1">
      <c r="A818" s="9"/>
      <c r="B818" s="9"/>
      <c r="C818" s="9"/>
      <c r="D818" s="9"/>
      <c r="E818" s="9"/>
      <c r="F818" s="9"/>
      <c r="G818" s="10"/>
      <c r="H818" s="96"/>
      <c r="I818" s="14"/>
      <c r="J818" s="12"/>
      <c r="K818" s="13"/>
      <c r="L818" s="13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122"/>
      <c r="Y818" s="4"/>
    </row>
    <row r="819" spans="1:25" s="71" customFormat="1">
      <c r="A819" s="9"/>
      <c r="B819" s="9"/>
      <c r="C819" s="9"/>
      <c r="D819" s="9"/>
      <c r="E819" s="9"/>
      <c r="F819" s="9"/>
      <c r="G819" s="10"/>
      <c r="H819" s="96"/>
      <c r="I819" s="14"/>
      <c r="J819" s="12"/>
      <c r="K819" s="13"/>
      <c r="L819" s="13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122"/>
      <c r="Y819" s="4"/>
    </row>
    <row r="820" spans="1:25" s="71" customFormat="1">
      <c r="A820" s="9"/>
      <c r="B820" s="9"/>
      <c r="C820" s="9"/>
      <c r="D820" s="9"/>
      <c r="E820" s="9"/>
      <c r="F820" s="9"/>
      <c r="G820" s="10"/>
      <c r="H820" s="96"/>
      <c r="I820" s="14"/>
      <c r="J820" s="12"/>
      <c r="K820" s="13"/>
      <c r="L820" s="13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122"/>
      <c r="Y820" s="4"/>
    </row>
    <row r="821" spans="1:25" s="71" customFormat="1">
      <c r="A821" s="9"/>
      <c r="B821" s="9"/>
      <c r="C821" s="9"/>
      <c r="D821" s="9"/>
      <c r="E821" s="9"/>
      <c r="F821" s="9"/>
      <c r="G821" s="10"/>
      <c r="H821" s="96"/>
      <c r="I821" s="14"/>
      <c r="J821" s="12"/>
      <c r="K821" s="13"/>
      <c r="L821" s="13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122"/>
      <c r="Y821" s="4"/>
    </row>
    <row r="822" spans="1:25" s="71" customFormat="1">
      <c r="A822" s="9"/>
      <c r="B822" s="9"/>
      <c r="C822" s="9"/>
      <c r="D822" s="9"/>
      <c r="E822" s="9"/>
      <c r="F822" s="9"/>
      <c r="G822" s="10"/>
      <c r="H822" s="96"/>
      <c r="I822" s="14"/>
      <c r="J822" s="12"/>
      <c r="K822" s="13"/>
      <c r="L822" s="13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122"/>
      <c r="Y822" s="4"/>
    </row>
    <row r="823" spans="1:25" s="71" customFormat="1">
      <c r="A823" s="9"/>
      <c r="B823" s="9"/>
      <c r="C823" s="9"/>
      <c r="D823" s="9"/>
      <c r="E823" s="9"/>
      <c r="F823" s="9"/>
      <c r="G823" s="10"/>
      <c r="H823" s="96"/>
      <c r="I823" s="14"/>
      <c r="J823" s="12"/>
      <c r="K823" s="13"/>
      <c r="L823" s="13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122"/>
      <c r="Y823" s="4"/>
    </row>
    <row r="824" spans="1:25" s="71" customFormat="1">
      <c r="A824" s="9"/>
      <c r="B824" s="9"/>
      <c r="C824" s="9"/>
      <c r="D824" s="9"/>
      <c r="E824" s="9"/>
      <c r="F824" s="9"/>
      <c r="G824" s="10"/>
      <c r="H824" s="96"/>
      <c r="I824" s="14"/>
      <c r="J824" s="12"/>
      <c r="K824" s="13"/>
      <c r="L824" s="13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122"/>
      <c r="Y824" s="4"/>
    </row>
    <row r="825" spans="1:25" s="71" customFormat="1">
      <c r="A825" s="9"/>
      <c r="B825" s="9"/>
      <c r="C825" s="9"/>
      <c r="D825" s="9"/>
      <c r="E825" s="9"/>
      <c r="F825" s="9"/>
      <c r="G825" s="10"/>
      <c r="H825" s="96"/>
      <c r="I825" s="14"/>
      <c r="J825" s="12"/>
      <c r="K825" s="13"/>
      <c r="L825" s="13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122"/>
      <c r="Y825" s="4"/>
    </row>
    <row r="826" spans="1:25" s="71" customFormat="1">
      <c r="A826" s="9"/>
      <c r="B826" s="9"/>
      <c r="C826" s="9"/>
      <c r="D826" s="9"/>
      <c r="E826" s="9"/>
      <c r="F826" s="9"/>
      <c r="G826" s="10"/>
      <c r="H826" s="96"/>
      <c r="I826" s="14"/>
      <c r="J826" s="12"/>
      <c r="K826" s="13"/>
      <c r="L826" s="13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122"/>
      <c r="Y826" s="4"/>
    </row>
    <row r="827" spans="1:25" s="71" customFormat="1">
      <c r="A827" s="9"/>
      <c r="B827" s="9"/>
      <c r="C827" s="9"/>
      <c r="D827" s="9"/>
      <c r="E827" s="9"/>
      <c r="F827" s="9"/>
      <c r="G827" s="10"/>
      <c r="H827" s="96"/>
      <c r="I827" s="14"/>
      <c r="J827" s="12"/>
      <c r="K827" s="13"/>
      <c r="L827" s="13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122"/>
      <c r="Y827" s="4"/>
    </row>
    <row r="828" spans="1:25" s="71" customFormat="1">
      <c r="A828" s="9"/>
      <c r="B828" s="9"/>
      <c r="C828" s="9"/>
      <c r="D828" s="9"/>
      <c r="E828" s="9"/>
      <c r="F828" s="9"/>
      <c r="G828" s="10"/>
      <c r="H828" s="96"/>
      <c r="I828" s="14"/>
      <c r="J828" s="12"/>
      <c r="K828" s="13"/>
      <c r="L828" s="13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122"/>
      <c r="Y828" s="4"/>
    </row>
    <row r="829" spans="1:25" s="71" customFormat="1">
      <c r="A829" s="9"/>
      <c r="B829" s="9"/>
      <c r="C829" s="9"/>
      <c r="D829" s="9"/>
      <c r="E829" s="9"/>
      <c r="F829" s="9"/>
      <c r="G829" s="10"/>
      <c r="H829" s="96"/>
      <c r="I829" s="14"/>
      <c r="J829" s="12"/>
      <c r="K829" s="13"/>
      <c r="L829" s="13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122"/>
      <c r="Y829" s="4"/>
    </row>
    <row r="830" spans="1:25" s="71" customFormat="1">
      <c r="A830" s="9"/>
      <c r="B830" s="9"/>
      <c r="C830" s="9"/>
      <c r="D830" s="9"/>
      <c r="E830" s="9"/>
      <c r="F830" s="9"/>
      <c r="G830" s="10"/>
      <c r="H830" s="96"/>
      <c r="I830" s="14"/>
      <c r="J830" s="12"/>
      <c r="K830" s="13"/>
      <c r="L830" s="13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122"/>
      <c r="Y830" s="4"/>
    </row>
    <row r="831" spans="1:25" s="71" customFormat="1">
      <c r="A831" s="9"/>
      <c r="B831" s="9"/>
      <c r="C831" s="9"/>
      <c r="D831" s="9"/>
      <c r="E831" s="9"/>
      <c r="F831" s="9"/>
      <c r="G831" s="10"/>
      <c r="H831" s="96"/>
      <c r="I831" s="14"/>
      <c r="J831" s="12"/>
      <c r="K831" s="13"/>
      <c r="L831" s="13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122"/>
      <c r="Y831" s="4"/>
    </row>
    <row r="832" spans="1:25" s="71" customFormat="1">
      <c r="A832" s="9"/>
      <c r="B832" s="9"/>
      <c r="C832" s="9"/>
      <c r="D832" s="9"/>
      <c r="E832" s="9"/>
      <c r="F832" s="9"/>
      <c r="G832" s="10"/>
      <c r="H832" s="96"/>
      <c r="I832" s="14"/>
      <c r="J832" s="12"/>
      <c r="K832" s="13"/>
      <c r="L832" s="13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122"/>
      <c r="Y832" s="4"/>
    </row>
    <row r="833" spans="1:25" s="71" customFormat="1">
      <c r="A833" s="9"/>
      <c r="B833" s="9"/>
      <c r="C833" s="9"/>
      <c r="D833" s="9"/>
      <c r="E833" s="9"/>
      <c r="F833" s="9"/>
      <c r="G833" s="10"/>
      <c r="H833" s="96"/>
      <c r="I833" s="14"/>
      <c r="J833" s="12"/>
      <c r="K833" s="13"/>
      <c r="L833" s="13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122"/>
      <c r="Y833" s="4"/>
    </row>
    <row r="834" spans="1:25" s="71" customFormat="1">
      <c r="A834" s="9"/>
      <c r="B834" s="9"/>
      <c r="C834" s="9"/>
      <c r="D834" s="9"/>
      <c r="E834" s="9"/>
      <c r="F834" s="9"/>
      <c r="G834" s="10"/>
      <c r="H834" s="96"/>
      <c r="I834" s="14"/>
      <c r="J834" s="12"/>
      <c r="K834" s="13"/>
      <c r="L834" s="13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122"/>
      <c r="Y834" s="4"/>
    </row>
    <row r="835" spans="1:25" s="71" customFormat="1">
      <c r="A835" s="9"/>
      <c r="B835" s="9"/>
      <c r="C835" s="9"/>
      <c r="D835" s="9"/>
      <c r="E835" s="9"/>
      <c r="F835" s="9"/>
      <c r="G835" s="10"/>
      <c r="H835" s="96"/>
      <c r="I835" s="14"/>
      <c r="J835" s="12"/>
      <c r="K835" s="13"/>
      <c r="L835" s="13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122"/>
      <c r="Y835" s="4"/>
    </row>
    <row r="836" spans="1:25" s="71" customFormat="1">
      <c r="A836" s="9"/>
      <c r="B836" s="9"/>
      <c r="C836" s="9"/>
      <c r="D836" s="9"/>
      <c r="E836" s="9"/>
      <c r="F836" s="9"/>
      <c r="G836" s="10"/>
      <c r="H836" s="96"/>
      <c r="I836" s="14"/>
      <c r="J836" s="12"/>
      <c r="K836" s="13"/>
      <c r="L836" s="13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122"/>
      <c r="Y836" s="4"/>
    </row>
    <row r="837" spans="1:25" s="71" customFormat="1">
      <c r="A837" s="9"/>
      <c r="B837" s="9"/>
      <c r="C837" s="9"/>
      <c r="D837" s="9"/>
      <c r="E837" s="9"/>
      <c r="F837" s="9"/>
      <c r="G837" s="10"/>
      <c r="H837" s="96"/>
      <c r="I837" s="14"/>
      <c r="J837" s="12"/>
      <c r="K837" s="13"/>
      <c r="L837" s="13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122"/>
      <c r="Y837" s="4"/>
    </row>
    <row r="838" spans="1:25" s="71" customFormat="1">
      <c r="A838" s="9"/>
      <c r="B838" s="9"/>
      <c r="C838" s="9"/>
      <c r="D838" s="9"/>
      <c r="E838" s="9"/>
      <c r="F838" s="9"/>
      <c r="G838" s="10"/>
      <c r="H838" s="96"/>
      <c r="I838" s="14"/>
      <c r="J838" s="12"/>
      <c r="K838" s="13"/>
      <c r="L838" s="13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122"/>
      <c r="Y838" s="4"/>
    </row>
    <row r="839" spans="1:25" s="71" customFormat="1">
      <c r="A839" s="9"/>
      <c r="B839" s="9"/>
      <c r="C839" s="9"/>
      <c r="D839" s="9"/>
      <c r="E839" s="9"/>
      <c r="F839" s="9"/>
      <c r="G839" s="10"/>
      <c r="H839" s="96"/>
      <c r="I839" s="14"/>
      <c r="J839" s="12"/>
      <c r="K839" s="13"/>
      <c r="L839" s="13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122"/>
      <c r="Y839" s="4"/>
    </row>
    <row r="840" spans="1:25" s="71" customFormat="1">
      <c r="A840" s="9"/>
      <c r="B840" s="9"/>
      <c r="C840" s="9"/>
      <c r="D840" s="9"/>
      <c r="E840" s="9"/>
      <c r="F840" s="9"/>
      <c r="G840" s="10"/>
      <c r="H840" s="96"/>
      <c r="I840" s="14"/>
      <c r="J840" s="12"/>
      <c r="K840" s="13"/>
      <c r="L840" s="13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122"/>
      <c r="Y840" s="4"/>
    </row>
    <row r="841" spans="1:25" s="71" customFormat="1">
      <c r="A841" s="9"/>
      <c r="B841" s="9"/>
      <c r="C841" s="9"/>
      <c r="D841" s="9"/>
      <c r="E841" s="9"/>
      <c r="F841" s="9"/>
      <c r="G841" s="10"/>
      <c r="H841" s="96"/>
      <c r="I841" s="14"/>
      <c r="J841" s="12"/>
      <c r="K841" s="13"/>
      <c r="L841" s="13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122"/>
      <c r="Y841" s="4"/>
    </row>
    <row r="842" spans="1:25" s="71" customFormat="1">
      <c r="A842" s="9"/>
      <c r="B842" s="9"/>
      <c r="C842" s="9"/>
      <c r="D842" s="9"/>
      <c r="E842" s="9"/>
      <c r="F842" s="9"/>
      <c r="G842" s="10"/>
      <c r="H842" s="96"/>
      <c r="I842" s="14"/>
      <c r="J842" s="12"/>
      <c r="K842" s="13"/>
      <c r="L842" s="13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122"/>
      <c r="Y842" s="4"/>
    </row>
    <row r="843" spans="1:25" s="71" customFormat="1">
      <c r="A843" s="9"/>
      <c r="B843" s="9"/>
      <c r="C843" s="9"/>
      <c r="D843" s="9"/>
      <c r="E843" s="9"/>
      <c r="F843" s="9"/>
      <c r="G843" s="10"/>
      <c r="H843" s="96"/>
      <c r="I843" s="14"/>
      <c r="J843" s="12"/>
      <c r="K843" s="13"/>
      <c r="L843" s="13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122"/>
      <c r="Y843" s="4"/>
    </row>
    <row r="844" spans="1:25" s="71" customFormat="1">
      <c r="A844" s="9"/>
      <c r="B844" s="9"/>
      <c r="C844" s="9"/>
      <c r="D844" s="9"/>
      <c r="E844" s="9"/>
      <c r="F844" s="9"/>
      <c r="G844" s="10"/>
      <c r="H844" s="96"/>
      <c r="I844" s="14"/>
      <c r="J844" s="12"/>
      <c r="K844" s="13"/>
      <c r="L844" s="13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122"/>
      <c r="Y844" s="4"/>
    </row>
    <row r="845" spans="1:25" s="71" customFormat="1">
      <c r="A845" s="9"/>
      <c r="B845" s="9"/>
      <c r="C845" s="9"/>
      <c r="D845" s="9"/>
      <c r="E845" s="9"/>
      <c r="F845" s="9"/>
      <c r="G845" s="10"/>
      <c r="H845" s="96"/>
      <c r="I845" s="14"/>
      <c r="J845" s="12"/>
      <c r="K845" s="13"/>
      <c r="L845" s="13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122"/>
      <c r="Y845" s="4"/>
    </row>
    <row r="846" spans="1:25" s="71" customFormat="1">
      <c r="A846" s="9"/>
      <c r="B846" s="9"/>
      <c r="C846" s="9"/>
      <c r="D846" s="9"/>
      <c r="E846" s="9"/>
      <c r="F846" s="9"/>
      <c r="G846" s="10"/>
      <c r="H846" s="96"/>
      <c r="I846" s="14"/>
      <c r="J846" s="12"/>
      <c r="K846" s="13"/>
      <c r="L846" s="13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122"/>
      <c r="Y846" s="4"/>
    </row>
    <row r="847" spans="1:25" s="71" customFormat="1">
      <c r="A847" s="9"/>
      <c r="B847" s="9"/>
      <c r="C847" s="9"/>
      <c r="D847" s="9"/>
      <c r="E847" s="9"/>
      <c r="F847" s="9"/>
      <c r="G847" s="10"/>
      <c r="H847" s="96"/>
      <c r="I847" s="14"/>
      <c r="J847" s="12"/>
      <c r="K847" s="13"/>
      <c r="L847" s="13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122"/>
      <c r="Y847" s="4"/>
    </row>
    <row r="848" spans="1:25" s="71" customFormat="1">
      <c r="A848" s="9"/>
      <c r="B848" s="9"/>
      <c r="C848" s="9"/>
      <c r="D848" s="9"/>
      <c r="E848" s="9"/>
      <c r="F848" s="9"/>
      <c r="G848" s="10"/>
      <c r="H848" s="96"/>
      <c r="I848" s="14"/>
      <c r="J848" s="12"/>
      <c r="K848" s="13"/>
      <c r="L848" s="13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122"/>
      <c r="Y848" s="4"/>
    </row>
    <row r="849" spans="1:25" s="71" customFormat="1">
      <c r="A849" s="9"/>
      <c r="B849" s="9"/>
      <c r="C849" s="9"/>
      <c r="D849" s="9"/>
      <c r="E849" s="9"/>
      <c r="F849" s="9"/>
      <c r="G849" s="10"/>
      <c r="H849" s="96"/>
      <c r="I849" s="14"/>
      <c r="J849" s="12"/>
      <c r="K849" s="13"/>
      <c r="L849" s="13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122"/>
      <c r="Y849" s="4"/>
    </row>
    <row r="850" spans="1:25" s="71" customFormat="1">
      <c r="A850" s="9"/>
      <c r="B850" s="9"/>
      <c r="C850" s="9"/>
      <c r="D850" s="9"/>
      <c r="E850" s="9"/>
      <c r="F850" s="9"/>
      <c r="G850" s="10"/>
      <c r="H850" s="96"/>
      <c r="I850" s="14"/>
      <c r="J850" s="12"/>
      <c r="K850" s="13"/>
      <c r="L850" s="13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122"/>
      <c r="Y850" s="4"/>
    </row>
    <row r="851" spans="1:25" s="71" customFormat="1">
      <c r="A851" s="9"/>
      <c r="B851" s="9"/>
      <c r="C851" s="9"/>
      <c r="D851" s="9"/>
      <c r="E851" s="9"/>
      <c r="F851" s="9"/>
      <c r="G851" s="10"/>
      <c r="H851" s="96"/>
      <c r="I851" s="14"/>
      <c r="J851" s="12"/>
      <c r="K851" s="13"/>
      <c r="L851" s="13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122"/>
      <c r="Y851" s="4"/>
    </row>
    <row r="852" spans="1:25" s="71" customFormat="1">
      <c r="A852" s="9"/>
      <c r="B852" s="9"/>
      <c r="C852" s="9"/>
      <c r="D852" s="9"/>
      <c r="E852" s="9"/>
      <c r="F852" s="9"/>
      <c r="G852" s="10"/>
      <c r="H852" s="96"/>
      <c r="I852" s="14"/>
      <c r="J852" s="12"/>
      <c r="K852" s="13"/>
      <c r="L852" s="13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122"/>
      <c r="Y852" s="4"/>
    </row>
    <row r="853" spans="1:25" s="71" customFormat="1">
      <c r="A853" s="9"/>
      <c r="B853" s="9"/>
      <c r="C853" s="9"/>
      <c r="D853" s="9"/>
      <c r="E853" s="9"/>
      <c r="F853" s="9"/>
      <c r="G853" s="10"/>
      <c r="H853" s="96"/>
      <c r="I853" s="14"/>
      <c r="J853" s="12"/>
      <c r="K853" s="13"/>
      <c r="L853" s="13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122"/>
      <c r="Y853" s="4"/>
    </row>
    <row r="854" spans="1:25" s="71" customFormat="1">
      <c r="A854" s="9"/>
      <c r="B854" s="9"/>
      <c r="C854" s="9"/>
      <c r="D854" s="9"/>
      <c r="E854" s="9"/>
      <c r="F854" s="9"/>
      <c r="G854" s="10"/>
      <c r="H854" s="96"/>
      <c r="I854" s="14"/>
      <c r="J854" s="12"/>
      <c r="K854" s="13"/>
      <c r="L854" s="13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122"/>
      <c r="Y854" s="4"/>
    </row>
    <row r="855" spans="1:25" s="71" customFormat="1">
      <c r="A855" s="9"/>
      <c r="B855" s="9"/>
      <c r="C855" s="9"/>
      <c r="D855" s="9"/>
      <c r="E855" s="9"/>
      <c r="F855" s="9"/>
      <c r="G855" s="10"/>
      <c r="H855" s="96"/>
      <c r="I855" s="14"/>
      <c r="J855" s="12"/>
      <c r="K855" s="13"/>
      <c r="L855" s="13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122"/>
      <c r="Y855" s="4"/>
    </row>
    <row r="856" spans="1:25" s="71" customFormat="1">
      <c r="A856" s="9"/>
      <c r="B856" s="9"/>
      <c r="C856" s="9"/>
      <c r="D856" s="9"/>
      <c r="E856" s="9"/>
      <c r="F856" s="9"/>
      <c r="G856" s="10"/>
      <c r="H856" s="96"/>
      <c r="I856" s="14"/>
      <c r="J856" s="12"/>
      <c r="K856" s="13"/>
      <c r="L856" s="13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122"/>
      <c r="Y856" s="4"/>
    </row>
    <row r="857" spans="1:25" s="71" customFormat="1">
      <c r="A857" s="9"/>
      <c r="B857" s="9"/>
      <c r="C857" s="9"/>
      <c r="D857" s="9"/>
      <c r="E857" s="9"/>
      <c r="F857" s="9"/>
      <c r="G857" s="10"/>
      <c r="H857" s="96"/>
      <c r="I857" s="14"/>
      <c r="J857" s="12"/>
      <c r="K857" s="13"/>
      <c r="L857" s="13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122"/>
      <c r="Y857" s="4"/>
    </row>
    <row r="858" spans="1:25" s="71" customFormat="1">
      <c r="A858" s="9"/>
      <c r="B858" s="9"/>
      <c r="C858" s="9"/>
      <c r="D858" s="9"/>
      <c r="E858" s="9"/>
      <c r="F858" s="9"/>
      <c r="G858" s="10"/>
      <c r="H858" s="96"/>
      <c r="I858" s="14"/>
      <c r="J858" s="12"/>
      <c r="K858" s="13"/>
      <c r="L858" s="13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122"/>
      <c r="Y858" s="4"/>
    </row>
    <row r="859" spans="1:25" s="71" customFormat="1">
      <c r="A859" s="9"/>
      <c r="B859" s="9"/>
      <c r="C859" s="9"/>
      <c r="D859" s="9"/>
      <c r="E859" s="9"/>
      <c r="F859" s="9"/>
      <c r="G859" s="10"/>
      <c r="H859" s="96"/>
      <c r="I859" s="14"/>
      <c r="J859" s="12"/>
      <c r="K859" s="13"/>
      <c r="L859" s="13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122"/>
      <c r="Y859" s="4"/>
    </row>
    <row r="860" spans="1:25" s="71" customFormat="1">
      <c r="A860" s="9"/>
      <c r="B860" s="9"/>
      <c r="C860" s="9"/>
      <c r="D860" s="9"/>
      <c r="E860" s="9"/>
      <c r="F860" s="9"/>
      <c r="G860" s="10"/>
      <c r="H860" s="96"/>
      <c r="I860" s="14"/>
      <c r="J860" s="12"/>
      <c r="K860" s="13"/>
      <c r="L860" s="13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122"/>
      <c r="Y860" s="4"/>
    </row>
    <row r="861" spans="1:25" s="71" customFormat="1">
      <c r="A861" s="9"/>
      <c r="B861" s="9"/>
      <c r="C861" s="9"/>
      <c r="D861" s="9"/>
      <c r="E861" s="9"/>
      <c r="F861" s="9"/>
      <c r="G861" s="10"/>
      <c r="H861" s="96"/>
      <c r="I861" s="14"/>
      <c r="J861" s="12"/>
      <c r="K861" s="13"/>
      <c r="L861" s="13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122"/>
      <c r="Y861" s="4"/>
    </row>
    <row r="862" spans="1:25" s="71" customFormat="1">
      <c r="A862" s="9"/>
      <c r="B862" s="9"/>
      <c r="C862" s="9"/>
      <c r="D862" s="9"/>
      <c r="E862" s="9"/>
      <c r="F862" s="9"/>
      <c r="G862" s="10"/>
      <c r="H862" s="96"/>
      <c r="I862" s="14"/>
      <c r="J862" s="12"/>
      <c r="K862" s="13"/>
      <c r="L862" s="13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122"/>
      <c r="Y862" s="4"/>
    </row>
    <row r="863" spans="1:25" s="71" customFormat="1">
      <c r="A863" s="9"/>
      <c r="B863" s="9"/>
      <c r="C863" s="9"/>
      <c r="D863" s="9"/>
      <c r="E863" s="9"/>
      <c r="F863" s="9"/>
      <c r="G863" s="10"/>
      <c r="H863" s="96"/>
      <c r="I863" s="14"/>
      <c r="J863" s="12"/>
      <c r="K863" s="13"/>
      <c r="L863" s="13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122"/>
      <c r="Y863" s="4"/>
    </row>
    <row r="864" spans="1:25" s="71" customFormat="1">
      <c r="A864" s="9"/>
      <c r="B864" s="9"/>
      <c r="C864" s="9"/>
      <c r="D864" s="9"/>
      <c r="E864" s="9"/>
      <c r="F864" s="9"/>
      <c r="G864" s="10"/>
      <c r="H864" s="96"/>
      <c r="I864" s="14"/>
      <c r="J864" s="12"/>
      <c r="K864" s="13"/>
      <c r="L864" s="13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122"/>
      <c r="Y864" s="4"/>
    </row>
    <row r="865" spans="1:25" s="71" customFormat="1">
      <c r="A865" s="9"/>
      <c r="B865" s="9"/>
      <c r="C865" s="9"/>
      <c r="D865" s="9"/>
      <c r="E865" s="9"/>
      <c r="F865" s="9"/>
      <c r="G865" s="10"/>
      <c r="H865" s="96"/>
      <c r="I865" s="14"/>
      <c r="J865" s="12"/>
      <c r="K865" s="13"/>
      <c r="L865" s="13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122"/>
      <c r="Y865" s="4"/>
    </row>
    <row r="866" spans="1:25" s="71" customFormat="1">
      <c r="A866" s="9"/>
      <c r="B866" s="9"/>
      <c r="C866" s="9"/>
      <c r="D866" s="9"/>
      <c r="E866" s="9"/>
      <c r="F866" s="9"/>
      <c r="G866" s="10"/>
      <c r="H866" s="96"/>
      <c r="I866" s="14"/>
      <c r="J866" s="12"/>
      <c r="K866" s="13"/>
      <c r="L866" s="13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122"/>
      <c r="Y866" s="4"/>
    </row>
    <row r="867" spans="1:25" s="71" customFormat="1">
      <c r="A867" s="9"/>
      <c r="B867" s="9"/>
      <c r="C867" s="9"/>
      <c r="D867" s="9"/>
      <c r="E867" s="9"/>
      <c r="F867" s="9"/>
      <c r="G867" s="10"/>
      <c r="H867" s="96"/>
      <c r="I867" s="14"/>
      <c r="J867" s="12"/>
      <c r="K867" s="13"/>
      <c r="L867" s="13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122"/>
      <c r="Y867" s="4"/>
    </row>
    <row r="868" spans="1:25" s="71" customFormat="1">
      <c r="A868" s="9"/>
      <c r="B868" s="9"/>
      <c r="C868" s="9"/>
      <c r="D868" s="9"/>
      <c r="E868" s="9"/>
      <c r="F868" s="9"/>
      <c r="G868" s="10"/>
      <c r="H868" s="96"/>
      <c r="I868" s="14"/>
      <c r="J868" s="12"/>
      <c r="K868" s="13"/>
      <c r="L868" s="13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122"/>
      <c r="Y868" s="4"/>
    </row>
    <row r="869" spans="1:25" s="71" customFormat="1">
      <c r="A869" s="9"/>
      <c r="B869" s="9"/>
      <c r="C869" s="9"/>
      <c r="D869" s="9"/>
      <c r="E869" s="9"/>
      <c r="F869" s="9"/>
      <c r="G869" s="10"/>
      <c r="H869" s="96"/>
      <c r="I869" s="14"/>
      <c r="J869" s="12"/>
      <c r="K869" s="13"/>
      <c r="L869" s="13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122"/>
      <c r="Y869" s="4"/>
    </row>
    <row r="870" spans="1:25" s="71" customFormat="1">
      <c r="A870" s="9"/>
      <c r="B870" s="9"/>
      <c r="C870" s="9"/>
      <c r="D870" s="9"/>
      <c r="E870" s="9"/>
      <c r="F870" s="9"/>
      <c r="G870" s="10"/>
      <c r="H870" s="96"/>
      <c r="I870" s="14"/>
      <c r="J870" s="12"/>
      <c r="K870" s="13"/>
      <c r="L870" s="13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122"/>
      <c r="Y870" s="4"/>
    </row>
    <row r="871" spans="1:25" s="71" customFormat="1">
      <c r="A871" s="9"/>
      <c r="B871" s="9"/>
      <c r="C871" s="9"/>
      <c r="D871" s="9"/>
      <c r="E871" s="9"/>
      <c r="F871" s="9"/>
      <c r="G871" s="10"/>
      <c r="H871" s="96"/>
      <c r="I871" s="14"/>
      <c r="J871" s="12"/>
      <c r="K871" s="13"/>
      <c r="L871" s="13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122"/>
      <c r="Y871" s="4"/>
    </row>
    <row r="872" spans="1:25" s="71" customFormat="1">
      <c r="A872" s="9"/>
      <c r="B872" s="9"/>
      <c r="C872" s="9"/>
      <c r="D872" s="9"/>
      <c r="E872" s="9"/>
      <c r="F872" s="9"/>
      <c r="G872" s="10"/>
      <c r="H872" s="96"/>
      <c r="I872" s="14"/>
      <c r="J872" s="12"/>
      <c r="K872" s="13"/>
      <c r="L872" s="13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122"/>
      <c r="Y872" s="4"/>
    </row>
    <row r="873" spans="1:25" s="71" customFormat="1">
      <c r="A873" s="9"/>
      <c r="B873" s="9"/>
      <c r="C873" s="9"/>
      <c r="D873" s="9"/>
      <c r="E873" s="9"/>
      <c r="F873" s="9"/>
      <c r="G873" s="10"/>
      <c r="H873" s="96"/>
      <c r="I873" s="14"/>
      <c r="J873" s="12"/>
      <c r="K873" s="13"/>
      <c r="L873" s="13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122"/>
      <c r="Y873" s="4"/>
    </row>
    <row r="874" spans="1:25" s="71" customFormat="1">
      <c r="A874" s="9"/>
      <c r="B874" s="9"/>
      <c r="C874" s="9"/>
      <c r="D874" s="9"/>
      <c r="E874" s="9"/>
      <c r="F874" s="9"/>
      <c r="G874" s="10"/>
      <c r="H874" s="96"/>
      <c r="I874" s="14"/>
      <c r="J874" s="12"/>
      <c r="K874" s="13"/>
      <c r="L874" s="13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122"/>
      <c r="Y874" s="4"/>
    </row>
    <row r="875" spans="1:25" s="71" customFormat="1">
      <c r="A875" s="9"/>
      <c r="B875" s="9"/>
      <c r="C875" s="9"/>
      <c r="D875" s="9"/>
      <c r="E875" s="9"/>
      <c r="F875" s="9"/>
      <c r="G875" s="10"/>
      <c r="H875" s="96"/>
      <c r="I875" s="14"/>
      <c r="J875" s="12"/>
      <c r="K875" s="13"/>
      <c r="L875" s="13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122"/>
      <c r="Y875" s="4"/>
    </row>
    <row r="876" spans="1:25" s="71" customFormat="1">
      <c r="A876" s="9"/>
      <c r="B876" s="9"/>
      <c r="C876" s="9"/>
      <c r="D876" s="9"/>
      <c r="E876" s="9"/>
      <c r="F876" s="9"/>
      <c r="G876" s="10"/>
      <c r="H876" s="96"/>
      <c r="I876" s="14"/>
      <c r="J876" s="12"/>
      <c r="K876" s="13"/>
      <c r="L876" s="13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122"/>
      <c r="Y876" s="4"/>
    </row>
    <row r="877" spans="1:25" s="71" customFormat="1">
      <c r="A877" s="9"/>
      <c r="B877" s="9"/>
      <c r="C877" s="9"/>
      <c r="D877" s="9"/>
      <c r="E877" s="9"/>
      <c r="F877" s="9"/>
      <c r="G877" s="10"/>
      <c r="H877" s="96"/>
      <c r="I877" s="14"/>
      <c r="J877" s="12"/>
      <c r="K877" s="13"/>
      <c r="L877" s="13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122"/>
      <c r="Y877" s="4"/>
    </row>
    <row r="878" spans="1:25" s="71" customFormat="1">
      <c r="A878" s="9"/>
      <c r="B878" s="9"/>
      <c r="C878" s="9"/>
      <c r="D878" s="9"/>
      <c r="E878" s="9"/>
      <c r="F878" s="9"/>
      <c r="G878" s="10"/>
      <c r="H878" s="96"/>
      <c r="I878" s="14"/>
      <c r="J878" s="12"/>
      <c r="K878" s="13"/>
      <c r="L878" s="13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122"/>
      <c r="Y878" s="4"/>
    </row>
    <row r="879" spans="1:25" s="71" customFormat="1">
      <c r="A879" s="9"/>
      <c r="B879" s="9"/>
      <c r="C879" s="9"/>
      <c r="D879" s="9"/>
      <c r="E879" s="9"/>
      <c r="F879" s="9"/>
      <c r="G879" s="10"/>
      <c r="H879" s="96"/>
      <c r="I879" s="14"/>
      <c r="J879" s="12"/>
      <c r="K879" s="13"/>
      <c r="L879" s="13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122"/>
      <c r="Y879" s="4"/>
    </row>
    <row r="880" spans="1:25" s="71" customFormat="1">
      <c r="A880" s="9"/>
      <c r="B880" s="9"/>
      <c r="C880" s="9"/>
      <c r="D880" s="9"/>
      <c r="E880" s="9"/>
      <c r="F880" s="9"/>
      <c r="G880" s="10"/>
      <c r="H880" s="96"/>
      <c r="I880" s="14"/>
      <c r="J880" s="12"/>
      <c r="K880" s="13"/>
      <c r="L880" s="13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122"/>
      <c r="Y880" s="4"/>
    </row>
    <row r="881" spans="1:25" s="71" customFormat="1">
      <c r="A881" s="9"/>
      <c r="B881" s="9"/>
      <c r="C881" s="9"/>
      <c r="D881" s="9"/>
      <c r="E881" s="9"/>
      <c r="F881" s="9"/>
      <c r="G881" s="10"/>
      <c r="H881" s="96"/>
      <c r="I881" s="14"/>
      <c r="J881" s="12"/>
      <c r="K881" s="13"/>
      <c r="L881" s="13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122"/>
      <c r="Y881" s="4"/>
    </row>
    <row r="882" spans="1:25" s="71" customFormat="1">
      <c r="A882" s="9"/>
      <c r="B882" s="9"/>
      <c r="C882" s="9"/>
      <c r="D882" s="9"/>
      <c r="E882" s="9"/>
      <c r="F882" s="9"/>
      <c r="G882" s="10"/>
      <c r="H882" s="96"/>
      <c r="I882" s="14"/>
      <c r="J882" s="12"/>
      <c r="K882" s="13"/>
      <c r="L882" s="13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122"/>
      <c r="Y882" s="4"/>
    </row>
    <row r="883" spans="1:25" s="71" customFormat="1">
      <c r="A883" s="9"/>
      <c r="B883" s="9"/>
      <c r="C883" s="9"/>
      <c r="D883" s="9"/>
      <c r="E883" s="9"/>
      <c r="F883" s="9"/>
      <c r="G883" s="10"/>
      <c r="H883" s="96"/>
      <c r="I883" s="14"/>
      <c r="J883" s="12"/>
      <c r="K883" s="13"/>
      <c r="L883" s="13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122"/>
      <c r="Y883" s="4"/>
    </row>
    <row r="884" spans="1:25" s="71" customFormat="1">
      <c r="A884" s="9"/>
      <c r="B884" s="9"/>
      <c r="C884" s="9"/>
      <c r="D884" s="9"/>
      <c r="E884" s="9"/>
      <c r="F884" s="9"/>
      <c r="G884" s="10"/>
      <c r="H884" s="96"/>
      <c r="I884" s="14"/>
      <c r="J884" s="12"/>
      <c r="K884" s="13"/>
      <c r="L884" s="13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122"/>
      <c r="Y884" s="4"/>
    </row>
    <row r="885" spans="1:25" s="71" customFormat="1">
      <c r="A885" s="9"/>
      <c r="B885" s="9"/>
      <c r="C885" s="9"/>
      <c r="D885" s="9"/>
      <c r="E885" s="9"/>
      <c r="F885" s="9"/>
      <c r="G885" s="10"/>
      <c r="H885" s="96"/>
      <c r="I885" s="14"/>
      <c r="J885" s="12"/>
      <c r="K885" s="13"/>
      <c r="L885" s="13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122"/>
      <c r="Y885" s="4"/>
    </row>
    <row r="886" spans="1:25" s="71" customFormat="1">
      <c r="A886" s="9"/>
      <c r="B886" s="9"/>
      <c r="C886" s="9"/>
      <c r="D886" s="9"/>
      <c r="E886" s="9"/>
      <c r="F886" s="9"/>
      <c r="G886" s="10"/>
      <c r="H886" s="96"/>
      <c r="I886" s="14"/>
      <c r="J886" s="12"/>
      <c r="K886" s="13"/>
      <c r="L886" s="13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122"/>
      <c r="Y886" s="4"/>
    </row>
    <row r="887" spans="1:25" s="71" customFormat="1">
      <c r="A887" s="9"/>
      <c r="B887" s="9"/>
      <c r="C887" s="9"/>
      <c r="D887" s="9"/>
      <c r="E887" s="9"/>
      <c r="F887" s="9"/>
      <c r="G887" s="10"/>
      <c r="H887" s="96"/>
      <c r="I887" s="14"/>
      <c r="J887" s="12"/>
      <c r="K887" s="13"/>
      <c r="L887" s="13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122"/>
      <c r="Y887" s="4"/>
    </row>
    <row r="888" spans="1:25" s="71" customFormat="1">
      <c r="A888" s="9"/>
      <c r="B888" s="9"/>
      <c r="C888" s="9"/>
      <c r="D888" s="9"/>
      <c r="E888" s="9"/>
      <c r="F888" s="9"/>
      <c r="G888" s="10"/>
      <c r="H888" s="96"/>
      <c r="I888" s="14"/>
      <c r="J888" s="12"/>
      <c r="K888" s="13"/>
      <c r="L888" s="13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122"/>
      <c r="Y888" s="4"/>
    </row>
    <row r="889" spans="1:25" s="71" customFormat="1">
      <c r="A889" s="9"/>
      <c r="B889" s="9"/>
      <c r="C889" s="9"/>
      <c r="D889" s="9"/>
      <c r="E889" s="9"/>
      <c r="F889" s="9"/>
      <c r="G889" s="10"/>
      <c r="H889" s="96"/>
      <c r="I889" s="14"/>
      <c r="J889" s="12"/>
      <c r="K889" s="13"/>
      <c r="L889" s="13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122"/>
      <c r="Y889" s="4"/>
    </row>
    <row r="890" spans="1:25" s="71" customFormat="1">
      <c r="A890" s="9"/>
      <c r="B890" s="9"/>
      <c r="C890" s="9"/>
      <c r="D890" s="9"/>
      <c r="E890" s="9"/>
      <c r="F890" s="9"/>
      <c r="G890" s="10"/>
      <c r="H890" s="96"/>
      <c r="I890" s="14"/>
      <c r="J890" s="12"/>
      <c r="K890" s="13"/>
      <c r="L890" s="13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122"/>
      <c r="Y890" s="4"/>
    </row>
    <row r="891" spans="1:25" s="71" customFormat="1">
      <c r="A891" s="9"/>
      <c r="B891" s="9"/>
      <c r="C891" s="9"/>
      <c r="D891" s="9"/>
      <c r="E891" s="9"/>
      <c r="F891" s="9"/>
      <c r="G891" s="10"/>
      <c r="H891" s="96"/>
      <c r="I891" s="14"/>
      <c r="J891" s="12"/>
      <c r="K891" s="13"/>
      <c r="L891" s="13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122"/>
      <c r="Y891" s="4"/>
    </row>
    <row r="892" spans="1:25" s="71" customFormat="1">
      <c r="A892" s="9"/>
      <c r="B892" s="9"/>
      <c r="C892" s="9"/>
      <c r="D892" s="9"/>
      <c r="E892" s="9"/>
      <c r="F892" s="9"/>
      <c r="G892" s="10"/>
      <c r="H892" s="96"/>
      <c r="I892" s="14"/>
      <c r="J892" s="12"/>
      <c r="K892" s="13"/>
      <c r="L892" s="13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122"/>
      <c r="Y892" s="4"/>
    </row>
    <row r="893" spans="1:25" s="71" customFormat="1">
      <c r="A893" s="9"/>
      <c r="B893" s="9"/>
      <c r="C893" s="9"/>
      <c r="D893" s="9"/>
      <c r="E893" s="9"/>
      <c r="F893" s="9"/>
      <c r="G893" s="10"/>
      <c r="H893" s="96"/>
      <c r="I893" s="14"/>
      <c r="J893" s="12"/>
      <c r="K893" s="13"/>
      <c r="L893" s="13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122"/>
      <c r="Y893" s="4"/>
    </row>
    <row r="894" spans="1:25" s="71" customFormat="1">
      <c r="A894" s="9"/>
      <c r="B894" s="9"/>
      <c r="C894" s="9"/>
      <c r="D894" s="9"/>
      <c r="E894" s="9"/>
      <c r="F894" s="9"/>
      <c r="G894" s="10"/>
      <c r="H894" s="96"/>
      <c r="I894" s="14"/>
      <c r="J894" s="12"/>
      <c r="K894" s="13"/>
      <c r="L894" s="13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122"/>
      <c r="Y894" s="4"/>
    </row>
    <row r="895" spans="1:25" s="71" customFormat="1">
      <c r="A895" s="9"/>
      <c r="B895" s="9"/>
      <c r="C895" s="9"/>
      <c r="D895" s="9"/>
      <c r="E895" s="9"/>
      <c r="F895" s="9"/>
      <c r="G895" s="10"/>
      <c r="H895" s="96"/>
      <c r="I895" s="14"/>
      <c r="J895" s="12"/>
      <c r="K895" s="13"/>
      <c r="L895" s="13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122"/>
      <c r="Y895" s="4"/>
    </row>
    <row r="896" spans="1:25" s="71" customFormat="1">
      <c r="A896" s="9"/>
      <c r="B896" s="9"/>
      <c r="C896" s="9"/>
      <c r="D896" s="9"/>
      <c r="E896" s="9"/>
      <c r="F896" s="9"/>
      <c r="G896" s="10"/>
      <c r="H896" s="96"/>
      <c r="I896" s="14"/>
      <c r="J896" s="12"/>
      <c r="K896" s="13"/>
      <c r="L896" s="13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122"/>
      <c r="Y896" s="4"/>
    </row>
    <row r="897" spans="1:25" s="71" customFormat="1">
      <c r="A897" s="9"/>
      <c r="B897" s="9"/>
      <c r="C897" s="9"/>
      <c r="D897" s="9"/>
      <c r="E897" s="9"/>
      <c r="F897" s="9"/>
      <c r="G897" s="10"/>
      <c r="H897" s="96"/>
      <c r="I897" s="14"/>
      <c r="J897" s="12"/>
      <c r="K897" s="13"/>
      <c r="L897" s="13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122"/>
      <c r="Y897" s="4"/>
    </row>
    <row r="898" spans="1:25" s="71" customFormat="1">
      <c r="A898" s="9"/>
      <c r="B898" s="9"/>
      <c r="C898" s="9"/>
      <c r="D898" s="9"/>
      <c r="E898" s="9"/>
      <c r="F898" s="9"/>
      <c r="G898" s="10"/>
      <c r="H898" s="96"/>
      <c r="I898" s="14"/>
      <c r="J898" s="12"/>
      <c r="K898" s="13"/>
      <c r="L898" s="13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122"/>
      <c r="Y898" s="4"/>
    </row>
    <row r="899" spans="1:25" s="71" customFormat="1">
      <c r="A899" s="9"/>
      <c r="B899" s="9"/>
      <c r="C899" s="9"/>
      <c r="D899" s="9"/>
      <c r="E899" s="9"/>
      <c r="F899" s="9"/>
      <c r="G899" s="10"/>
      <c r="H899" s="96"/>
      <c r="I899" s="14"/>
      <c r="J899" s="12"/>
      <c r="K899" s="13"/>
      <c r="L899" s="13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122"/>
      <c r="Y899" s="4"/>
    </row>
    <row r="900" spans="1:25" s="71" customFormat="1">
      <c r="A900" s="9"/>
      <c r="B900" s="9"/>
      <c r="C900" s="9"/>
      <c r="D900" s="9"/>
      <c r="E900" s="9"/>
      <c r="F900" s="9"/>
      <c r="G900" s="10"/>
      <c r="H900" s="96"/>
      <c r="I900" s="14"/>
      <c r="J900" s="12"/>
      <c r="K900" s="13"/>
      <c r="L900" s="13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122"/>
      <c r="Y900" s="4"/>
    </row>
    <row r="901" spans="1:25" s="71" customFormat="1">
      <c r="A901" s="9"/>
      <c r="B901" s="9"/>
      <c r="C901" s="9"/>
      <c r="D901" s="9"/>
      <c r="E901" s="9"/>
      <c r="F901" s="9"/>
      <c r="G901" s="10"/>
      <c r="H901" s="96"/>
      <c r="I901" s="14"/>
      <c r="J901" s="12"/>
      <c r="K901" s="13"/>
      <c r="L901" s="13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122"/>
      <c r="Y901" s="4"/>
    </row>
    <row r="902" spans="1:25" s="71" customFormat="1">
      <c r="A902" s="9"/>
      <c r="B902" s="9"/>
      <c r="C902" s="9"/>
      <c r="D902" s="9"/>
      <c r="E902" s="9"/>
      <c r="F902" s="9"/>
      <c r="G902" s="10"/>
      <c r="H902" s="96"/>
      <c r="I902" s="14"/>
      <c r="J902" s="12"/>
      <c r="K902" s="13"/>
      <c r="L902" s="13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122"/>
      <c r="Y902" s="4"/>
    </row>
    <row r="903" spans="1:25" s="71" customFormat="1">
      <c r="A903" s="9"/>
      <c r="B903" s="9"/>
      <c r="C903" s="9"/>
      <c r="D903" s="9"/>
      <c r="E903" s="9"/>
      <c r="F903" s="9"/>
      <c r="G903" s="10"/>
      <c r="H903" s="96"/>
      <c r="I903" s="14"/>
      <c r="J903" s="12"/>
      <c r="K903" s="13"/>
      <c r="L903" s="13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122"/>
      <c r="Y903" s="4"/>
    </row>
    <row r="904" spans="1:25" s="71" customFormat="1">
      <c r="A904" s="9"/>
      <c r="B904" s="9"/>
      <c r="C904" s="9"/>
      <c r="D904" s="9"/>
      <c r="E904" s="9"/>
      <c r="F904" s="9"/>
      <c r="G904" s="10"/>
      <c r="H904" s="96"/>
      <c r="I904" s="14"/>
      <c r="J904" s="12"/>
      <c r="K904" s="13"/>
      <c r="L904" s="13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122"/>
      <c r="Y904" s="4"/>
    </row>
    <row r="905" spans="1:25" s="71" customFormat="1">
      <c r="A905" s="9"/>
      <c r="B905" s="9"/>
      <c r="C905" s="9"/>
      <c r="D905" s="9"/>
      <c r="E905" s="9"/>
      <c r="F905" s="9"/>
      <c r="G905" s="10"/>
      <c r="H905" s="96"/>
      <c r="I905" s="14"/>
      <c r="J905" s="12"/>
      <c r="K905" s="13"/>
      <c r="L905" s="13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122"/>
      <c r="Y905" s="4"/>
    </row>
    <row r="906" spans="1:25" s="71" customFormat="1">
      <c r="A906" s="9"/>
      <c r="B906" s="9"/>
      <c r="C906" s="9"/>
      <c r="D906" s="9"/>
      <c r="E906" s="9"/>
      <c r="F906" s="9"/>
      <c r="G906" s="10"/>
      <c r="H906" s="96"/>
      <c r="I906" s="14"/>
      <c r="J906" s="12"/>
      <c r="K906" s="13"/>
      <c r="L906" s="13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122"/>
      <c r="Y906" s="4"/>
    </row>
    <row r="907" spans="1:25" s="71" customFormat="1">
      <c r="A907" s="9"/>
      <c r="B907" s="9"/>
      <c r="C907" s="9"/>
      <c r="D907" s="9"/>
      <c r="E907" s="9"/>
      <c r="F907" s="9"/>
      <c r="G907" s="10"/>
      <c r="H907" s="96"/>
      <c r="I907" s="14"/>
      <c r="J907" s="12"/>
      <c r="K907" s="13"/>
      <c r="L907" s="13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122"/>
      <c r="Y907" s="4"/>
    </row>
    <row r="908" spans="1:25" s="71" customFormat="1">
      <c r="A908" s="9"/>
      <c r="B908" s="9"/>
      <c r="C908" s="9"/>
      <c r="D908" s="9"/>
      <c r="E908" s="9"/>
      <c r="F908" s="9"/>
      <c r="G908" s="10"/>
      <c r="H908" s="96"/>
      <c r="I908" s="14"/>
      <c r="J908" s="12"/>
      <c r="K908" s="13"/>
      <c r="L908" s="13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122"/>
      <c r="Y908" s="4"/>
    </row>
    <row r="909" spans="1:25" s="71" customFormat="1">
      <c r="A909" s="15"/>
      <c r="B909" s="15"/>
      <c r="C909" s="15"/>
      <c r="D909" s="15"/>
      <c r="E909" s="15"/>
      <c r="F909" s="15"/>
      <c r="G909" s="16"/>
      <c r="H909" s="97"/>
      <c r="I909" s="17"/>
      <c r="J909" s="18"/>
      <c r="K909" s="19"/>
      <c r="L909" s="19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122"/>
      <c r="Y909" s="4"/>
    </row>
    <row r="910" spans="1:25" s="71" customFormat="1">
      <c r="A910" s="15"/>
      <c r="B910" s="15"/>
      <c r="C910" s="15"/>
      <c r="D910" s="15"/>
      <c r="E910" s="15"/>
      <c r="F910" s="15"/>
      <c r="G910" s="16"/>
      <c r="H910" s="97"/>
      <c r="I910" s="17"/>
      <c r="J910" s="18"/>
      <c r="K910" s="19"/>
      <c r="L910" s="19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122"/>
      <c r="Y910" s="4"/>
    </row>
    <row r="911" spans="1:25" s="71" customFormat="1">
      <c r="A911" s="15"/>
      <c r="B911" s="15"/>
      <c r="C911" s="15"/>
      <c r="D911" s="15"/>
      <c r="E911" s="15"/>
      <c r="F911" s="15"/>
      <c r="G911" s="16"/>
      <c r="H911" s="97"/>
      <c r="I911" s="17"/>
      <c r="J911" s="18"/>
      <c r="K911" s="19"/>
      <c r="L911" s="19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122"/>
      <c r="Y911" s="4"/>
    </row>
    <row r="912" spans="1:25" s="71" customFormat="1">
      <c r="A912" s="15"/>
      <c r="B912" s="15"/>
      <c r="C912" s="15"/>
      <c r="D912" s="15"/>
      <c r="E912" s="15"/>
      <c r="F912" s="15"/>
      <c r="G912" s="16"/>
      <c r="H912" s="97"/>
      <c r="I912" s="17"/>
      <c r="J912" s="18"/>
      <c r="K912" s="19"/>
      <c r="L912" s="19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122"/>
      <c r="Y912" s="4"/>
    </row>
    <row r="913" spans="1:25" s="71" customFormat="1">
      <c r="A913" s="15"/>
      <c r="B913" s="15"/>
      <c r="C913" s="15"/>
      <c r="D913" s="15"/>
      <c r="E913" s="15"/>
      <c r="F913" s="15"/>
      <c r="G913" s="16"/>
      <c r="H913" s="97"/>
      <c r="I913" s="17"/>
      <c r="J913" s="18"/>
      <c r="K913" s="19"/>
      <c r="L913" s="19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122"/>
      <c r="Y913" s="4"/>
    </row>
    <row r="914" spans="1:25" s="71" customFormat="1">
      <c r="A914" s="15"/>
      <c r="B914" s="15"/>
      <c r="C914" s="15"/>
      <c r="D914" s="15"/>
      <c r="E914" s="15"/>
      <c r="F914" s="15"/>
      <c r="G914" s="16"/>
      <c r="H914" s="97"/>
      <c r="I914" s="17"/>
      <c r="J914" s="18"/>
      <c r="K914" s="19"/>
      <c r="L914" s="19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122"/>
      <c r="Y914" s="4"/>
    </row>
    <row r="915" spans="1:25" s="71" customFormat="1">
      <c r="A915" s="15"/>
      <c r="B915" s="15"/>
      <c r="C915" s="15"/>
      <c r="D915" s="15"/>
      <c r="E915" s="15"/>
      <c r="F915" s="15"/>
      <c r="G915" s="16"/>
      <c r="H915" s="97"/>
      <c r="I915" s="17"/>
      <c r="J915" s="18"/>
      <c r="K915" s="19"/>
      <c r="L915" s="19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122"/>
      <c r="Y915" s="4"/>
    </row>
    <row r="916" spans="1:25" s="71" customFormat="1">
      <c r="A916" s="15"/>
      <c r="B916" s="15"/>
      <c r="C916" s="15"/>
      <c r="D916" s="15"/>
      <c r="E916" s="15"/>
      <c r="F916" s="15"/>
      <c r="G916" s="16"/>
      <c r="H916" s="97"/>
      <c r="I916" s="17"/>
      <c r="J916" s="18"/>
      <c r="K916" s="19"/>
      <c r="L916" s="19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122"/>
      <c r="Y916" s="4"/>
    </row>
    <row r="917" spans="1:25" s="71" customFormat="1">
      <c r="A917" s="15"/>
      <c r="B917" s="15"/>
      <c r="C917" s="15"/>
      <c r="D917" s="15"/>
      <c r="E917" s="15"/>
      <c r="F917" s="15"/>
      <c r="G917" s="16"/>
      <c r="H917" s="97"/>
      <c r="I917" s="17"/>
      <c r="J917" s="18"/>
      <c r="K917" s="19"/>
      <c r="L917" s="19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122"/>
      <c r="Y917" s="4"/>
    </row>
    <row r="918" spans="1:25" s="71" customFormat="1">
      <c r="A918" s="15"/>
      <c r="B918" s="15"/>
      <c r="C918" s="15"/>
      <c r="D918" s="15"/>
      <c r="E918" s="15"/>
      <c r="F918" s="15"/>
      <c r="G918" s="16"/>
      <c r="H918" s="97"/>
      <c r="I918" s="17"/>
      <c r="J918" s="18"/>
      <c r="K918" s="19"/>
      <c r="L918" s="19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122"/>
      <c r="Y918" s="4"/>
    </row>
    <row r="919" spans="1:25" s="71" customFormat="1">
      <c r="A919" s="15"/>
      <c r="B919" s="15"/>
      <c r="C919" s="15"/>
      <c r="D919" s="15"/>
      <c r="E919" s="15"/>
      <c r="F919" s="15"/>
      <c r="G919" s="16"/>
      <c r="H919" s="97"/>
      <c r="I919" s="17"/>
      <c r="J919" s="18"/>
      <c r="K919" s="19"/>
      <c r="L919" s="19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122"/>
      <c r="Y919" s="4"/>
    </row>
    <row r="920" spans="1:25" s="71" customFormat="1">
      <c r="A920" s="15"/>
      <c r="B920" s="15"/>
      <c r="C920" s="15"/>
      <c r="D920" s="15"/>
      <c r="E920" s="15"/>
      <c r="F920" s="15"/>
      <c r="G920" s="16"/>
      <c r="H920" s="97"/>
      <c r="I920" s="17"/>
      <c r="J920" s="18"/>
      <c r="K920" s="19"/>
      <c r="L920" s="19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122"/>
      <c r="Y920" s="4"/>
    </row>
    <row r="921" spans="1:25" s="71" customFormat="1">
      <c r="A921" s="15"/>
      <c r="B921" s="15"/>
      <c r="C921" s="15"/>
      <c r="D921" s="15"/>
      <c r="E921" s="15"/>
      <c r="F921" s="15"/>
      <c r="G921" s="16"/>
      <c r="H921" s="97"/>
      <c r="I921" s="17"/>
      <c r="J921" s="18"/>
      <c r="K921" s="19"/>
      <c r="L921" s="19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122"/>
      <c r="Y921" s="4"/>
    </row>
    <row r="922" spans="1:25" s="71" customFormat="1">
      <c r="A922" s="15"/>
      <c r="B922" s="15"/>
      <c r="C922" s="15"/>
      <c r="D922" s="15"/>
      <c r="E922" s="15"/>
      <c r="F922" s="15"/>
      <c r="G922" s="16"/>
      <c r="H922" s="97"/>
      <c r="I922" s="17"/>
      <c r="J922" s="18"/>
      <c r="K922" s="19"/>
      <c r="L922" s="19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122"/>
      <c r="Y922" s="4"/>
    </row>
    <row r="923" spans="1:25" s="71" customFormat="1">
      <c r="A923" s="15"/>
      <c r="B923" s="15"/>
      <c r="C923" s="15"/>
      <c r="D923" s="15"/>
      <c r="E923" s="15"/>
      <c r="F923" s="15"/>
      <c r="G923" s="16"/>
      <c r="H923" s="97"/>
      <c r="I923" s="17"/>
      <c r="J923" s="18"/>
      <c r="K923" s="19"/>
      <c r="L923" s="19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122"/>
      <c r="Y923" s="4"/>
    </row>
    <row r="924" spans="1:25" s="71" customFormat="1">
      <c r="A924" s="15"/>
      <c r="B924" s="15"/>
      <c r="C924" s="15"/>
      <c r="D924" s="15"/>
      <c r="E924" s="15"/>
      <c r="F924" s="15"/>
      <c r="G924" s="16"/>
      <c r="H924" s="97"/>
      <c r="I924" s="17"/>
      <c r="J924" s="18"/>
      <c r="K924" s="19"/>
      <c r="L924" s="19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122"/>
      <c r="Y924" s="4"/>
    </row>
    <row r="925" spans="1:25" s="71" customFormat="1">
      <c r="A925" s="15"/>
      <c r="B925" s="15"/>
      <c r="C925" s="15"/>
      <c r="D925" s="15"/>
      <c r="E925" s="15"/>
      <c r="F925" s="15"/>
      <c r="G925" s="16"/>
      <c r="H925" s="97"/>
      <c r="I925" s="17"/>
      <c r="J925" s="18"/>
      <c r="K925" s="19"/>
      <c r="L925" s="19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122"/>
      <c r="Y925" s="4"/>
    </row>
    <row r="926" spans="1:25" s="71" customFormat="1">
      <c r="A926" s="15"/>
      <c r="B926" s="15"/>
      <c r="C926" s="15"/>
      <c r="D926" s="15"/>
      <c r="E926" s="15"/>
      <c r="F926" s="15"/>
      <c r="G926" s="16"/>
      <c r="H926" s="97"/>
      <c r="I926" s="17"/>
      <c r="J926" s="18"/>
      <c r="K926" s="19"/>
      <c r="L926" s="19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122"/>
      <c r="Y926" s="4"/>
    </row>
    <row r="927" spans="1:25" s="71" customFormat="1">
      <c r="A927" s="15"/>
      <c r="B927" s="15"/>
      <c r="C927" s="15"/>
      <c r="D927" s="15"/>
      <c r="E927" s="15"/>
      <c r="F927" s="15"/>
      <c r="G927" s="16"/>
      <c r="H927" s="97"/>
      <c r="I927" s="17"/>
      <c r="J927" s="18"/>
      <c r="K927" s="19"/>
      <c r="L927" s="19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122"/>
      <c r="Y927" s="4"/>
    </row>
    <row r="928" spans="1:25" s="71" customFormat="1">
      <c r="A928" s="15"/>
      <c r="B928" s="15"/>
      <c r="C928" s="15"/>
      <c r="D928" s="15"/>
      <c r="E928" s="15"/>
      <c r="F928" s="15"/>
      <c r="G928" s="16"/>
      <c r="H928" s="97"/>
      <c r="I928" s="17"/>
      <c r="J928" s="18"/>
      <c r="K928" s="19"/>
      <c r="L928" s="19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122"/>
      <c r="Y928" s="4"/>
    </row>
    <row r="929" spans="1:25" s="71" customFormat="1">
      <c r="A929" s="15"/>
      <c r="B929" s="15"/>
      <c r="C929" s="15"/>
      <c r="D929" s="15"/>
      <c r="E929" s="15"/>
      <c r="F929" s="15"/>
      <c r="G929" s="16"/>
      <c r="H929" s="97"/>
      <c r="I929" s="17"/>
      <c r="J929" s="18"/>
      <c r="K929" s="19"/>
      <c r="L929" s="19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122"/>
      <c r="Y929" s="4"/>
    </row>
    <row r="930" spans="1:25" s="71" customFormat="1">
      <c r="A930" s="15"/>
      <c r="B930" s="15"/>
      <c r="C930" s="15"/>
      <c r="D930" s="15"/>
      <c r="E930" s="15"/>
      <c r="F930" s="15"/>
      <c r="G930" s="16"/>
      <c r="H930" s="97"/>
      <c r="I930" s="17"/>
      <c r="J930" s="18"/>
      <c r="K930" s="19"/>
      <c r="L930" s="19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122"/>
      <c r="Y930" s="4"/>
    </row>
    <row r="931" spans="1:25" s="71" customFormat="1">
      <c r="A931" s="15"/>
      <c r="B931" s="15"/>
      <c r="C931" s="15"/>
      <c r="D931" s="15"/>
      <c r="E931" s="15"/>
      <c r="F931" s="15"/>
      <c r="G931" s="16"/>
      <c r="H931" s="97"/>
      <c r="I931" s="17"/>
      <c r="J931" s="18"/>
      <c r="K931" s="19"/>
      <c r="L931" s="19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122"/>
      <c r="Y931" s="4"/>
    </row>
    <row r="932" spans="1:25" s="71" customFormat="1">
      <c r="A932" s="15"/>
      <c r="B932" s="15"/>
      <c r="C932" s="15"/>
      <c r="D932" s="15"/>
      <c r="E932" s="15"/>
      <c r="F932" s="15"/>
      <c r="G932" s="16"/>
      <c r="H932" s="97"/>
      <c r="I932" s="17"/>
      <c r="J932" s="18"/>
      <c r="K932" s="19"/>
      <c r="L932" s="19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122"/>
      <c r="Y932" s="4"/>
    </row>
    <row r="933" spans="1:25" s="71" customFormat="1">
      <c r="A933" s="15"/>
      <c r="B933" s="15"/>
      <c r="C933" s="15"/>
      <c r="D933" s="15"/>
      <c r="E933" s="15"/>
      <c r="F933" s="15"/>
      <c r="G933" s="16"/>
      <c r="H933" s="97"/>
      <c r="I933" s="17"/>
      <c r="J933" s="18"/>
      <c r="K933" s="19"/>
      <c r="L933" s="19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122"/>
      <c r="Y933" s="4"/>
    </row>
    <row r="934" spans="1:25" s="71" customFormat="1">
      <c r="A934" s="15"/>
      <c r="B934" s="15"/>
      <c r="C934" s="15"/>
      <c r="D934" s="15"/>
      <c r="E934" s="15"/>
      <c r="F934" s="15"/>
      <c r="G934" s="16"/>
      <c r="H934" s="97"/>
      <c r="I934" s="17"/>
      <c r="J934" s="18"/>
      <c r="K934" s="19"/>
      <c r="L934" s="19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122"/>
      <c r="Y934" s="4"/>
    </row>
    <row r="935" spans="1:25" s="71" customFormat="1">
      <c r="A935" s="15"/>
      <c r="B935" s="15"/>
      <c r="C935" s="15"/>
      <c r="D935" s="15"/>
      <c r="E935" s="15"/>
      <c r="F935" s="15"/>
      <c r="G935" s="16"/>
      <c r="H935" s="97"/>
      <c r="I935" s="17"/>
      <c r="J935" s="18"/>
      <c r="K935" s="19"/>
      <c r="L935" s="19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122"/>
      <c r="Y935" s="4"/>
    </row>
    <row r="936" spans="1:25" s="71" customFormat="1">
      <c r="A936" s="15"/>
      <c r="B936" s="15"/>
      <c r="C936" s="15"/>
      <c r="D936" s="15"/>
      <c r="E936" s="15"/>
      <c r="F936" s="15"/>
      <c r="G936" s="16"/>
      <c r="H936" s="97"/>
      <c r="I936" s="17"/>
      <c r="J936" s="18"/>
      <c r="K936" s="19"/>
      <c r="L936" s="19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122"/>
      <c r="Y936" s="4"/>
    </row>
    <row r="937" spans="1:25" s="71" customFormat="1">
      <c r="A937" s="15"/>
      <c r="B937" s="15"/>
      <c r="C937" s="15"/>
      <c r="D937" s="15"/>
      <c r="E937" s="15"/>
      <c r="F937" s="15"/>
      <c r="G937" s="16"/>
      <c r="H937" s="97"/>
      <c r="I937" s="17"/>
      <c r="J937" s="18"/>
      <c r="K937" s="19"/>
      <c r="L937" s="19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122"/>
      <c r="Y937" s="4"/>
    </row>
    <row r="938" spans="1:25" s="71" customFormat="1">
      <c r="A938" s="15"/>
      <c r="B938" s="15"/>
      <c r="C938" s="15"/>
      <c r="D938" s="15"/>
      <c r="E938" s="15"/>
      <c r="F938" s="15"/>
      <c r="G938" s="16"/>
      <c r="H938" s="97"/>
      <c r="I938" s="17"/>
      <c r="J938" s="18"/>
      <c r="K938" s="19"/>
      <c r="L938" s="19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122"/>
      <c r="Y938" s="4"/>
    </row>
    <row r="939" spans="1:25" s="71" customFormat="1">
      <c r="A939" s="15"/>
      <c r="B939" s="15"/>
      <c r="C939" s="15"/>
      <c r="D939" s="15"/>
      <c r="E939" s="15"/>
      <c r="F939" s="15"/>
      <c r="G939" s="16"/>
      <c r="H939" s="97"/>
      <c r="I939" s="17"/>
      <c r="J939" s="18"/>
      <c r="K939" s="19"/>
      <c r="L939" s="19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122"/>
      <c r="Y939" s="4"/>
    </row>
    <row r="940" spans="1:25" s="71" customFormat="1">
      <c r="A940" s="15"/>
      <c r="B940" s="15"/>
      <c r="C940" s="15"/>
      <c r="D940" s="15"/>
      <c r="E940" s="15"/>
      <c r="F940" s="15"/>
      <c r="G940" s="16"/>
      <c r="H940" s="97"/>
      <c r="I940" s="17"/>
      <c r="J940" s="18"/>
      <c r="K940" s="19"/>
      <c r="L940" s="19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122"/>
      <c r="Y940" s="4"/>
    </row>
    <row r="941" spans="1:25" s="71" customFormat="1">
      <c r="A941" s="15"/>
      <c r="B941" s="15"/>
      <c r="C941" s="15"/>
      <c r="D941" s="15"/>
      <c r="E941" s="15"/>
      <c r="F941" s="15"/>
      <c r="G941" s="16"/>
      <c r="H941" s="97"/>
      <c r="I941" s="17"/>
      <c r="J941" s="18"/>
      <c r="K941" s="19"/>
      <c r="L941" s="19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122"/>
      <c r="Y941" s="4"/>
    </row>
    <row r="942" spans="1:25" s="71" customFormat="1">
      <c r="A942" s="15"/>
      <c r="B942" s="15"/>
      <c r="C942" s="15"/>
      <c r="D942" s="15"/>
      <c r="E942" s="15"/>
      <c r="F942" s="15"/>
      <c r="G942" s="16"/>
      <c r="H942" s="97"/>
      <c r="I942" s="17"/>
      <c r="J942" s="18"/>
      <c r="K942" s="19"/>
      <c r="L942" s="19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122"/>
      <c r="Y942" s="4"/>
    </row>
    <row r="943" spans="1:25" s="71" customFormat="1">
      <c r="A943" s="15"/>
      <c r="B943" s="15"/>
      <c r="C943" s="15"/>
      <c r="D943" s="15"/>
      <c r="E943" s="15"/>
      <c r="F943" s="15"/>
      <c r="G943" s="16"/>
      <c r="H943" s="97"/>
      <c r="I943" s="17"/>
      <c r="J943" s="18"/>
      <c r="K943" s="19"/>
      <c r="L943" s="19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122"/>
      <c r="Y943" s="4"/>
    </row>
    <row r="944" spans="1:25" s="71" customFormat="1">
      <c r="A944" s="15"/>
      <c r="B944" s="15"/>
      <c r="C944" s="15"/>
      <c r="D944" s="15"/>
      <c r="E944" s="15"/>
      <c r="F944" s="15"/>
      <c r="G944" s="16"/>
      <c r="H944" s="97"/>
      <c r="I944" s="17"/>
      <c r="J944" s="18"/>
      <c r="K944" s="19"/>
      <c r="L944" s="19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122"/>
      <c r="Y944" s="4"/>
    </row>
    <row r="945" spans="1:25" s="71" customFormat="1">
      <c r="A945" s="15"/>
      <c r="B945" s="15"/>
      <c r="C945" s="15"/>
      <c r="D945" s="15"/>
      <c r="E945" s="15"/>
      <c r="F945" s="15"/>
      <c r="G945" s="16"/>
      <c r="H945" s="97"/>
      <c r="I945" s="17"/>
      <c r="J945" s="18"/>
      <c r="K945" s="19"/>
      <c r="L945" s="19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122"/>
      <c r="Y945" s="4"/>
    </row>
    <row r="946" spans="1:25" s="71" customFormat="1">
      <c r="A946" s="15"/>
      <c r="B946" s="15"/>
      <c r="C946" s="15"/>
      <c r="D946" s="15"/>
      <c r="E946" s="15"/>
      <c r="F946" s="15"/>
      <c r="G946" s="16"/>
      <c r="H946" s="97"/>
      <c r="I946" s="17"/>
      <c r="J946" s="18"/>
      <c r="K946" s="19"/>
      <c r="L946" s="19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122"/>
      <c r="Y946" s="4"/>
    </row>
    <row r="947" spans="1:25" s="71" customFormat="1">
      <c r="A947" s="15"/>
      <c r="B947" s="15"/>
      <c r="C947" s="15"/>
      <c r="D947" s="15"/>
      <c r="E947" s="15"/>
      <c r="F947" s="15"/>
      <c r="G947" s="16"/>
      <c r="H947" s="97"/>
      <c r="I947" s="17"/>
      <c r="J947" s="18"/>
      <c r="K947" s="19"/>
      <c r="L947" s="19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122"/>
      <c r="Y947" s="4"/>
    </row>
    <row r="948" spans="1:25" s="71" customFormat="1">
      <c r="A948" s="15"/>
      <c r="B948" s="15"/>
      <c r="C948" s="15"/>
      <c r="D948" s="15"/>
      <c r="E948" s="15"/>
      <c r="F948" s="15"/>
      <c r="G948" s="16"/>
      <c r="H948" s="97"/>
      <c r="I948" s="17"/>
      <c r="J948" s="18"/>
      <c r="K948" s="19"/>
      <c r="L948" s="19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122"/>
      <c r="Y948" s="4"/>
    </row>
    <row r="949" spans="1:25" s="71" customFormat="1">
      <c r="A949" s="15"/>
      <c r="B949" s="15"/>
      <c r="C949" s="15"/>
      <c r="D949" s="15"/>
      <c r="E949" s="15"/>
      <c r="F949" s="15"/>
      <c r="G949" s="16"/>
      <c r="H949" s="97"/>
      <c r="I949" s="17"/>
      <c r="J949" s="18"/>
      <c r="K949" s="19"/>
      <c r="L949" s="19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122"/>
      <c r="Y949" s="4"/>
    </row>
    <row r="950" spans="1:25" s="71" customFormat="1">
      <c r="A950" s="15"/>
      <c r="B950" s="15"/>
      <c r="C950" s="15"/>
      <c r="D950" s="15"/>
      <c r="E950" s="15"/>
      <c r="F950" s="15"/>
      <c r="G950" s="16"/>
      <c r="H950" s="97"/>
      <c r="I950" s="17"/>
      <c r="J950" s="18"/>
      <c r="K950" s="19"/>
      <c r="L950" s="19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122"/>
      <c r="Y950" s="4"/>
    </row>
    <row r="951" spans="1:25" s="71" customFormat="1">
      <c r="A951" s="15"/>
      <c r="B951" s="15"/>
      <c r="C951" s="15"/>
      <c r="D951" s="15"/>
      <c r="E951" s="15"/>
      <c r="F951" s="15"/>
      <c r="G951" s="16"/>
      <c r="H951" s="97"/>
      <c r="I951" s="17"/>
      <c r="J951" s="18"/>
      <c r="K951" s="19"/>
      <c r="L951" s="19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122"/>
      <c r="Y951" s="4"/>
    </row>
    <row r="952" spans="1:25" s="71" customFormat="1">
      <c r="A952" s="15"/>
      <c r="B952" s="15"/>
      <c r="C952" s="15"/>
      <c r="D952" s="15"/>
      <c r="E952" s="15"/>
      <c r="F952" s="15"/>
      <c r="G952" s="16"/>
      <c r="H952" s="97"/>
      <c r="I952" s="17"/>
      <c r="J952" s="18"/>
      <c r="K952" s="19"/>
      <c r="L952" s="19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122"/>
      <c r="Y952" s="4"/>
    </row>
    <row r="953" spans="1:25" s="71" customFormat="1">
      <c r="A953" s="15"/>
      <c r="B953" s="15"/>
      <c r="C953" s="15"/>
      <c r="D953" s="15"/>
      <c r="E953" s="15"/>
      <c r="F953" s="15"/>
      <c r="G953" s="16"/>
      <c r="H953" s="97"/>
      <c r="I953" s="17"/>
      <c r="J953" s="18"/>
      <c r="K953" s="19"/>
      <c r="L953" s="19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122"/>
      <c r="Y953" s="4"/>
    </row>
    <row r="954" spans="1:25" s="71" customFormat="1">
      <c r="A954" s="15"/>
      <c r="B954" s="15"/>
      <c r="C954" s="15"/>
      <c r="D954" s="15"/>
      <c r="E954" s="15"/>
      <c r="F954" s="15"/>
      <c r="G954" s="16"/>
      <c r="H954" s="97"/>
      <c r="I954" s="17"/>
      <c r="J954" s="18"/>
      <c r="K954" s="19"/>
      <c r="L954" s="19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122"/>
      <c r="Y954" s="4"/>
    </row>
    <row r="955" spans="1:25" s="71" customFormat="1">
      <c r="A955" s="15"/>
      <c r="B955" s="15"/>
      <c r="C955" s="15"/>
      <c r="D955" s="15"/>
      <c r="E955" s="15"/>
      <c r="F955" s="15"/>
      <c r="G955" s="16"/>
      <c r="H955" s="97"/>
      <c r="I955" s="17"/>
      <c r="J955" s="18"/>
      <c r="K955" s="19"/>
      <c r="L955" s="19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122"/>
      <c r="Y955" s="4"/>
    </row>
    <row r="956" spans="1:25" s="71" customFormat="1">
      <c r="A956" s="15"/>
      <c r="B956" s="15"/>
      <c r="C956" s="15"/>
      <c r="D956" s="15"/>
      <c r="E956" s="15"/>
      <c r="F956" s="15"/>
      <c r="G956" s="16"/>
      <c r="H956" s="97"/>
      <c r="I956" s="17"/>
      <c r="J956" s="18"/>
      <c r="K956" s="19"/>
      <c r="L956" s="19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122"/>
      <c r="Y956" s="4"/>
    </row>
    <row r="957" spans="1:25" s="71" customFormat="1">
      <c r="A957" s="15"/>
      <c r="B957" s="15"/>
      <c r="C957" s="15"/>
      <c r="D957" s="15"/>
      <c r="E957" s="15"/>
      <c r="F957" s="15"/>
      <c r="G957" s="16"/>
      <c r="H957" s="97"/>
      <c r="I957" s="17"/>
      <c r="J957" s="18"/>
      <c r="K957" s="19"/>
      <c r="L957" s="19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122"/>
      <c r="Y957" s="4"/>
    </row>
    <row r="958" spans="1:25" s="71" customFormat="1">
      <c r="A958" s="15"/>
      <c r="B958" s="15"/>
      <c r="C958" s="15"/>
      <c r="D958" s="15"/>
      <c r="E958" s="15"/>
      <c r="F958" s="15"/>
      <c r="G958" s="16"/>
      <c r="H958" s="97"/>
      <c r="I958" s="17"/>
      <c r="J958" s="18"/>
      <c r="K958" s="19"/>
      <c r="L958" s="19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122"/>
      <c r="Y958" s="4"/>
    </row>
    <row r="959" spans="1:25" s="71" customFormat="1">
      <c r="A959" s="15"/>
      <c r="B959" s="15"/>
      <c r="C959" s="15"/>
      <c r="D959" s="15"/>
      <c r="E959" s="15"/>
      <c r="F959" s="15"/>
      <c r="G959" s="16"/>
      <c r="H959" s="97"/>
      <c r="I959" s="17"/>
      <c r="J959" s="18"/>
      <c r="K959" s="19"/>
      <c r="L959" s="19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122"/>
      <c r="Y959" s="4"/>
    </row>
    <row r="960" spans="1:25" s="71" customFormat="1">
      <c r="A960" s="15"/>
      <c r="B960" s="15"/>
      <c r="C960" s="15"/>
      <c r="D960" s="15"/>
      <c r="E960" s="15"/>
      <c r="F960" s="15"/>
      <c r="G960" s="16"/>
      <c r="H960" s="97"/>
      <c r="I960" s="17"/>
      <c r="J960" s="18"/>
      <c r="K960" s="19"/>
      <c r="L960" s="19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122"/>
      <c r="Y960" s="4"/>
    </row>
    <row r="961" spans="1:25" s="71" customFormat="1">
      <c r="A961" s="15"/>
      <c r="B961" s="15"/>
      <c r="C961" s="15"/>
      <c r="D961" s="15"/>
      <c r="E961" s="15"/>
      <c r="F961" s="15"/>
      <c r="G961" s="16"/>
      <c r="H961" s="97"/>
      <c r="I961" s="17"/>
      <c r="J961" s="18"/>
      <c r="K961" s="19"/>
      <c r="L961" s="19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122"/>
      <c r="Y961" s="4"/>
    </row>
    <row r="962" spans="1:25" s="71" customFormat="1">
      <c r="A962" s="15"/>
      <c r="B962" s="15"/>
      <c r="C962" s="15"/>
      <c r="D962" s="15"/>
      <c r="E962" s="15"/>
      <c r="F962" s="15"/>
      <c r="G962" s="16"/>
      <c r="H962" s="97"/>
      <c r="I962" s="17"/>
      <c r="J962" s="18"/>
      <c r="K962" s="19"/>
      <c r="L962" s="19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122"/>
      <c r="Y962" s="4"/>
    </row>
    <row r="963" spans="1:25" s="71" customFormat="1">
      <c r="A963" s="15"/>
      <c r="B963" s="15"/>
      <c r="C963" s="15"/>
      <c r="D963" s="15"/>
      <c r="E963" s="15"/>
      <c r="F963" s="15"/>
      <c r="G963" s="16"/>
      <c r="H963" s="97"/>
      <c r="I963" s="17"/>
      <c r="J963" s="18"/>
      <c r="K963" s="19"/>
      <c r="L963" s="19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122"/>
      <c r="Y963" s="4"/>
    </row>
    <row r="964" spans="1:25" s="71" customFormat="1">
      <c r="A964" s="15"/>
      <c r="B964" s="15"/>
      <c r="C964" s="15"/>
      <c r="D964" s="15"/>
      <c r="E964" s="15"/>
      <c r="F964" s="15"/>
      <c r="G964" s="16"/>
      <c r="H964" s="97"/>
      <c r="I964" s="17"/>
      <c r="J964" s="18"/>
      <c r="K964" s="19"/>
      <c r="L964" s="19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122"/>
      <c r="Y964" s="4"/>
    </row>
    <row r="965" spans="1:25" s="71" customFormat="1">
      <c r="A965" s="15"/>
      <c r="B965" s="15"/>
      <c r="C965" s="15"/>
      <c r="D965" s="15"/>
      <c r="E965" s="15"/>
      <c r="F965" s="15"/>
      <c r="G965" s="16"/>
      <c r="H965" s="97"/>
      <c r="I965" s="17"/>
      <c r="J965" s="18"/>
      <c r="K965" s="19"/>
      <c r="L965" s="19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122"/>
      <c r="Y965" s="4"/>
    </row>
    <row r="966" spans="1:25" s="71" customFormat="1">
      <c r="A966" s="15"/>
      <c r="B966" s="15"/>
      <c r="C966" s="15"/>
      <c r="D966" s="15"/>
      <c r="E966" s="15"/>
      <c r="F966" s="15"/>
      <c r="G966" s="16"/>
      <c r="H966" s="97"/>
      <c r="I966" s="17"/>
      <c r="J966" s="18"/>
      <c r="K966" s="19"/>
      <c r="L966" s="19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122"/>
      <c r="Y966" s="4"/>
    </row>
    <row r="967" spans="1:25" s="71" customFormat="1">
      <c r="A967" s="15"/>
      <c r="B967" s="15"/>
      <c r="C967" s="15"/>
      <c r="D967" s="15"/>
      <c r="E967" s="15"/>
      <c r="F967" s="15"/>
      <c r="G967" s="16"/>
      <c r="H967" s="97"/>
      <c r="I967" s="17"/>
      <c r="J967" s="18"/>
      <c r="K967" s="19"/>
      <c r="L967" s="19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122"/>
      <c r="Y967" s="4"/>
    </row>
    <row r="968" spans="1:25" s="71" customFormat="1">
      <c r="A968" s="15"/>
      <c r="B968" s="15"/>
      <c r="C968" s="15"/>
      <c r="D968" s="15"/>
      <c r="E968" s="15"/>
      <c r="F968" s="15"/>
      <c r="G968" s="16"/>
      <c r="H968" s="97"/>
      <c r="I968" s="17"/>
      <c r="J968" s="18"/>
      <c r="K968" s="19"/>
      <c r="L968" s="19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122"/>
      <c r="Y968" s="4"/>
    </row>
    <row r="969" spans="1:25" s="71" customFormat="1">
      <c r="A969" s="15"/>
      <c r="B969" s="15"/>
      <c r="C969" s="15"/>
      <c r="D969" s="15"/>
      <c r="E969" s="15"/>
      <c r="F969" s="15"/>
      <c r="G969" s="16"/>
      <c r="H969" s="97"/>
      <c r="I969" s="17"/>
      <c r="J969" s="18"/>
      <c r="K969" s="19"/>
      <c r="L969" s="19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122"/>
      <c r="Y969" s="4"/>
    </row>
    <row r="970" spans="1:25" s="71" customFormat="1">
      <c r="A970" s="15"/>
      <c r="B970" s="15"/>
      <c r="C970" s="15"/>
      <c r="D970" s="15"/>
      <c r="E970" s="15"/>
      <c r="F970" s="15"/>
      <c r="G970" s="16"/>
      <c r="H970" s="97"/>
      <c r="I970" s="17"/>
      <c r="J970" s="18"/>
      <c r="K970" s="19"/>
      <c r="L970" s="19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122"/>
      <c r="Y970" s="4"/>
    </row>
    <row r="971" spans="1:25" s="71" customFormat="1">
      <c r="A971" s="15"/>
      <c r="B971" s="15"/>
      <c r="C971" s="15"/>
      <c r="D971" s="15"/>
      <c r="E971" s="15"/>
      <c r="F971" s="15"/>
      <c r="G971" s="16"/>
      <c r="H971" s="97"/>
      <c r="I971" s="17"/>
      <c r="J971" s="18"/>
      <c r="K971" s="19"/>
      <c r="L971" s="19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122"/>
      <c r="Y971" s="4"/>
    </row>
    <row r="972" spans="1:25" s="71" customFormat="1">
      <c r="A972" s="15"/>
      <c r="B972" s="15"/>
      <c r="C972" s="15"/>
      <c r="D972" s="15"/>
      <c r="E972" s="15"/>
      <c r="F972" s="15"/>
      <c r="G972" s="16"/>
      <c r="H972" s="97"/>
      <c r="I972" s="17"/>
      <c r="J972" s="18"/>
      <c r="K972" s="19"/>
      <c r="L972" s="19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122"/>
      <c r="Y972" s="4"/>
    </row>
    <row r="973" spans="1:25" s="71" customFormat="1">
      <c r="A973" s="15"/>
      <c r="B973" s="15"/>
      <c r="C973" s="15"/>
      <c r="D973" s="15"/>
      <c r="E973" s="15"/>
      <c r="F973" s="15"/>
      <c r="G973" s="16"/>
      <c r="H973" s="97"/>
      <c r="I973" s="17"/>
      <c r="J973" s="18"/>
      <c r="K973" s="19"/>
      <c r="L973" s="19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122"/>
      <c r="Y973" s="4"/>
    </row>
    <row r="974" spans="1:25" s="71" customFormat="1">
      <c r="A974" s="15"/>
      <c r="B974" s="15"/>
      <c r="C974" s="15"/>
      <c r="D974" s="15"/>
      <c r="E974" s="15"/>
      <c r="F974" s="15"/>
      <c r="G974" s="16"/>
      <c r="H974" s="97"/>
      <c r="I974" s="17"/>
      <c r="J974" s="18"/>
      <c r="K974" s="19"/>
      <c r="L974" s="19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122"/>
      <c r="Y974" s="4"/>
    </row>
    <row r="975" spans="1:25" s="71" customFormat="1">
      <c r="A975" s="15"/>
      <c r="B975" s="15"/>
      <c r="C975" s="15"/>
      <c r="D975" s="15"/>
      <c r="E975" s="15"/>
      <c r="F975" s="15"/>
      <c r="G975" s="16"/>
      <c r="H975" s="97"/>
      <c r="I975" s="17"/>
      <c r="J975" s="18"/>
      <c r="K975" s="19"/>
      <c r="L975" s="19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122"/>
      <c r="Y975" s="4"/>
    </row>
    <row r="976" spans="1:25" s="71" customFormat="1">
      <c r="A976" s="15"/>
      <c r="B976" s="15"/>
      <c r="C976" s="15"/>
      <c r="D976" s="15"/>
      <c r="E976" s="15"/>
      <c r="F976" s="15"/>
      <c r="G976" s="16"/>
      <c r="H976" s="97"/>
      <c r="I976" s="17"/>
      <c r="J976" s="18"/>
      <c r="K976" s="19"/>
      <c r="L976" s="19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122"/>
      <c r="Y976" s="4"/>
    </row>
    <row r="977" spans="1:25" s="71" customFormat="1">
      <c r="A977" s="15"/>
      <c r="B977" s="15"/>
      <c r="C977" s="15"/>
      <c r="D977" s="15"/>
      <c r="E977" s="15"/>
      <c r="F977" s="15"/>
      <c r="G977" s="16"/>
      <c r="H977" s="97"/>
      <c r="I977" s="17"/>
      <c r="J977" s="18"/>
      <c r="K977" s="19"/>
      <c r="L977" s="19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122"/>
      <c r="Y977" s="4"/>
    </row>
    <row r="978" spans="1:25" s="71" customFormat="1">
      <c r="A978" s="15"/>
      <c r="B978" s="15"/>
      <c r="C978" s="15"/>
      <c r="D978" s="15"/>
      <c r="E978" s="15"/>
      <c r="F978" s="15"/>
      <c r="G978" s="16"/>
      <c r="H978" s="97"/>
      <c r="I978" s="17"/>
      <c r="J978" s="18"/>
      <c r="K978" s="19"/>
      <c r="L978" s="19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122"/>
      <c r="Y978" s="4"/>
    </row>
    <row r="979" spans="1:25" s="71" customFormat="1">
      <c r="A979" s="15"/>
      <c r="B979" s="15"/>
      <c r="C979" s="15"/>
      <c r="D979" s="15"/>
      <c r="E979" s="15"/>
      <c r="F979" s="15"/>
      <c r="G979" s="16"/>
      <c r="H979" s="97"/>
      <c r="I979" s="17"/>
      <c r="J979" s="18"/>
      <c r="K979" s="19"/>
      <c r="L979" s="19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122"/>
      <c r="Y979" s="4"/>
    </row>
    <row r="980" spans="1:25" s="71" customFormat="1">
      <c r="A980" s="15"/>
      <c r="B980" s="15"/>
      <c r="C980" s="15"/>
      <c r="D980" s="15"/>
      <c r="E980" s="15"/>
      <c r="F980" s="15"/>
      <c r="G980" s="16"/>
      <c r="H980" s="97"/>
      <c r="I980" s="17"/>
      <c r="J980" s="18"/>
      <c r="K980" s="19"/>
      <c r="L980" s="19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122"/>
      <c r="Y980" s="4"/>
    </row>
    <row r="981" spans="1:25" s="71" customFormat="1">
      <c r="A981" s="15"/>
      <c r="B981" s="15"/>
      <c r="C981" s="15"/>
      <c r="D981" s="15"/>
      <c r="E981" s="15"/>
      <c r="F981" s="15"/>
      <c r="G981" s="16"/>
      <c r="H981" s="97"/>
      <c r="I981" s="17"/>
      <c r="J981" s="18"/>
      <c r="K981" s="19"/>
      <c r="L981" s="19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122"/>
      <c r="Y981" s="4"/>
    </row>
    <row r="982" spans="1:25" s="71" customFormat="1">
      <c r="A982" s="15"/>
      <c r="B982" s="15"/>
      <c r="C982" s="15"/>
      <c r="D982" s="15"/>
      <c r="E982" s="15"/>
      <c r="F982" s="15"/>
      <c r="G982" s="16"/>
      <c r="H982" s="97"/>
      <c r="I982" s="17"/>
      <c r="J982" s="18"/>
      <c r="K982" s="19"/>
      <c r="L982" s="19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122"/>
      <c r="Y982" s="4"/>
    </row>
    <row r="983" spans="1:25" s="71" customFormat="1">
      <c r="A983" s="15"/>
      <c r="B983" s="15"/>
      <c r="C983" s="15"/>
      <c r="D983" s="15"/>
      <c r="E983" s="15"/>
      <c r="F983" s="15"/>
      <c r="G983" s="16"/>
      <c r="H983" s="97"/>
      <c r="I983" s="17"/>
      <c r="J983" s="18"/>
      <c r="K983" s="19"/>
      <c r="L983" s="19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122"/>
      <c r="Y983" s="4"/>
    </row>
    <row r="984" spans="1:25" s="71" customFormat="1">
      <c r="A984" s="15"/>
      <c r="B984" s="15"/>
      <c r="C984" s="15"/>
      <c r="D984" s="15"/>
      <c r="E984" s="15"/>
      <c r="F984" s="15"/>
      <c r="G984" s="16"/>
      <c r="H984" s="97"/>
      <c r="I984" s="17"/>
      <c r="J984" s="18"/>
      <c r="K984" s="19"/>
      <c r="L984" s="19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122"/>
      <c r="Y984" s="4"/>
    </row>
    <row r="985" spans="1:25" s="71" customFormat="1">
      <c r="A985" s="15"/>
      <c r="B985" s="15"/>
      <c r="C985" s="15"/>
      <c r="D985" s="15"/>
      <c r="E985" s="15"/>
      <c r="F985" s="15"/>
      <c r="G985" s="16"/>
      <c r="H985" s="97"/>
      <c r="I985" s="17"/>
      <c r="J985" s="18"/>
      <c r="K985" s="19"/>
      <c r="L985" s="19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122"/>
      <c r="Y985" s="4"/>
    </row>
    <row r="986" spans="1:25" s="71" customFormat="1">
      <c r="A986" s="15"/>
      <c r="B986" s="15"/>
      <c r="C986" s="15"/>
      <c r="D986" s="15"/>
      <c r="E986" s="15"/>
      <c r="F986" s="15"/>
      <c r="G986" s="16"/>
      <c r="H986" s="97"/>
      <c r="I986" s="17"/>
      <c r="J986" s="18"/>
      <c r="K986" s="19"/>
      <c r="L986" s="19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122"/>
      <c r="Y986" s="4"/>
    </row>
    <row r="987" spans="1:25" s="71" customFormat="1">
      <c r="A987" s="15"/>
      <c r="B987" s="15"/>
      <c r="C987" s="15"/>
      <c r="D987" s="15"/>
      <c r="E987" s="15"/>
      <c r="F987" s="15"/>
      <c r="G987" s="16"/>
      <c r="H987" s="97"/>
      <c r="I987" s="17"/>
      <c r="J987" s="18"/>
      <c r="K987" s="19"/>
      <c r="L987" s="19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122"/>
      <c r="Y987" s="4"/>
    </row>
    <row r="988" spans="1:25" s="71" customFormat="1">
      <c r="A988" s="15"/>
      <c r="B988" s="15"/>
      <c r="C988" s="15"/>
      <c r="D988" s="15"/>
      <c r="E988" s="15"/>
      <c r="F988" s="15"/>
      <c r="G988" s="16"/>
      <c r="H988" s="97"/>
      <c r="I988" s="17"/>
      <c r="J988" s="18"/>
      <c r="K988" s="19"/>
      <c r="L988" s="19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122"/>
      <c r="Y988" s="4"/>
    </row>
    <row r="989" spans="1:25" s="71" customFormat="1">
      <c r="A989" s="15"/>
      <c r="B989" s="15"/>
      <c r="C989" s="15"/>
      <c r="D989" s="15"/>
      <c r="E989" s="15"/>
      <c r="F989" s="15"/>
      <c r="G989" s="16"/>
      <c r="H989" s="97"/>
      <c r="I989" s="17"/>
      <c r="J989" s="18"/>
      <c r="K989" s="19"/>
      <c r="L989" s="19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122"/>
      <c r="Y989" s="4"/>
    </row>
    <row r="990" spans="1:25" s="71" customFormat="1">
      <c r="A990" s="15"/>
      <c r="B990" s="15"/>
      <c r="C990" s="15"/>
      <c r="D990" s="15"/>
      <c r="E990" s="15"/>
      <c r="F990" s="15"/>
      <c r="G990" s="16"/>
      <c r="H990" s="97"/>
      <c r="I990" s="17"/>
      <c r="J990" s="18"/>
      <c r="K990" s="19"/>
      <c r="L990" s="19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122"/>
      <c r="Y990" s="4"/>
    </row>
    <row r="991" spans="1:25" s="71" customFormat="1">
      <c r="A991" s="15"/>
      <c r="B991" s="15"/>
      <c r="C991" s="15"/>
      <c r="D991" s="15"/>
      <c r="E991" s="15"/>
      <c r="F991" s="15"/>
      <c r="G991" s="16"/>
      <c r="H991" s="97"/>
      <c r="I991" s="17"/>
      <c r="J991" s="18"/>
      <c r="K991" s="19"/>
      <c r="L991" s="19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122"/>
      <c r="Y991" s="4"/>
    </row>
    <row r="992" spans="1:25" s="71" customFormat="1">
      <c r="A992" s="15"/>
      <c r="B992" s="15"/>
      <c r="C992" s="15"/>
      <c r="D992" s="15"/>
      <c r="E992" s="15"/>
      <c r="F992" s="15"/>
      <c r="G992" s="16"/>
      <c r="H992" s="97"/>
      <c r="I992" s="17"/>
      <c r="J992" s="18"/>
      <c r="K992" s="19"/>
      <c r="L992" s="19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122"/>
      <c r="Y992" s="4"/>
    </row>
    <row r="993" spans="1:25" s="71" customFormat="1">
      <c r="A993" s="15"/>
      <c r="B993" s="15"/>
      <c r="C993" s="15"/>
      <c r="D993" s="15"/>
      <c r="E993" s="15"/>
      <c r="F993" s="15"/>
      <c r="G993" s="16"/>
      <c r="H993" s="97"/>
      <c r="I993" s="17"/>
      <c r="J993" s="18"/>
      <c r="K993" s="19"/>
      <c r="L993" s="19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122"/>
      <c r="Y993" s="4"/>
    </row>
    <row r="994" spans="1:25" s="71" customFormat="1">
      <c r="A994" s="15"/>
      <c r="B994" s="15"/>
      <c r="C994" s="15"/>
      <c r="D994" s="15"/>
      <c r="E994" s="15"/>
      <c r="F994" s="15"/>
      <c r="G994" s="16"/>
      <c r="H994" s="97"/>
      <c r="I994" s="17"/>
      <c r="J994" s="18"/>
      <c r="K994" s="19"/>
      <c r="L994" s="19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122"/>
      <c r="Y994" s="4"/>
    </row>
    <row r="995" spans="1:25" s="71" customFormat="1">
      <c r="A995" s="15"/>
      <c r="B995" s="15"/>
      <c r="C995" s="15"/>
      <c r="D995" s="15"/>
      <c r="E995" s="15"/>
      <c r="F995" s="15"/>
      <c r="G995" s="16"/>
      <c r="H995" s="97"/>
      <c r="I995" s="17"/>
      <c r="J995" s="18"/>
      <c r="K995" s="19"/>
      <c r="L995" s="19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122"/>
      <c r="Y995" s="4"/>
    </row>
    <row r="996" spans="1:25" s="71" customFormat="1">
      <c r="A996" s="15"/>
      <c r="B996" s="15"/>
      <c r="C996" s="15"/>
      <c r="D996" s="15"/>
      <c r="E996" s="15"/>
      <c r="F996" s="15"/>
      <c r="G996" s="16"/>
      <c r="H996" s="97"/>
      <c r="I996" s="17"/>
      <c r="J996" s="18"/>
      <c r="K996" s="19"/>
      <c r="L996" s="19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122"/>
      <c r="Y996" s="4"/>
    </row>
    <row r="997" spans="1:25" s="71" customFormat="1">
      <c r="A997" s="15"/>
      <c r="B997" s="15"/>
      <c r="C997" s="15"/>
      <c r="D997" s="15"/>
      <c r="E997" s="15"/>
      <c r="F997" s="15"/>
      <c r="G997" s="16"/>
      <c r="H997" s="97"/>
      <c r="I997" s="17"/>
      <c r="J997" s="18"/>
      <c r="K997" s="19"/>
      <c r="L997" s="19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122"/>
      <c r="Y997" s="4"/>
    </row>
    <row r="998" spans="1:25" s="71" customFormat="1">
      <c r="A998" s="15"/>
      <c r="B998" s="15"/>
      <c r="C998" s="15"/>
      <c r="D998" s="15"/>
      <c r="E998" s="15"/>
      <c r="F998" s="15"/>
      <c r="G998" s="16"/>
      <c r="H998" s="97"/>
      <c r="I998" s="17"/>
      <c r="J998" s="18"/>
      <c r="K998" s="19"/>
      <c r="L998" s="19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122"/>
      <c r="Y998" s="4"/>
    </row>
    <row r="999" spans="1:25" s="71" customFormat="1">
      <c r="A999" s="15"/>
      <c r="B999" s="15"/>
      <c r="C999" s="15"/>
      <c r="D999" s="15"/>
      <c r="E999" s="15"/>
      <c r="F999" s="15"/>
      <c r="G999" s="16"/>
      <c r="H999" s="97"/>
      <c r="I999" s="17"/>
      <c r="J999" s="18"/>
      <c r="K999" s="19"/>
      <c r="L999" s="19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122"/>
      <c r="Y999" s="4"/>
    </row>
    <row r="1000" spans="1:25" s="71" customFormat="1">
      <c r="A1000" s="15"/>
      <c r="B1000" s="15"/>
      <c r="C1000" s="15"/>
      <c r="D1000" s="15"/>
      <c r="E1000" s="15"/>
      <c r="F1000" s="15"/>
      <c r="G1000" s="16"/>
      <c r="H1000" s="97"/>
      <c r="I1000" s="17"/>
      <c r="J1000" s="18"/>
      <c r="K1000" s="19"/>
      <c r="L1000" s="19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122"/>
      <c r="Y1000" s="4"/>
    </row>
    <row r="1001" spans="1:25" s="71" customFormat="1">
      <c r="A1001" s="15"/>
      <c r="B1001" s="15"/>
      <c r="C1001" s="15"/>
      <c r="D1001" s="15"/>
      <c r="E1001" s="15"/>
      <c r="F1001" s="15"/>
      <c r="G1001" s="16"/>
      <c r="H1001" s="97"/>
      <c r="I1001" s="17"/>
      <c r="J1001" s="18"/>
      <c r="K1001" s="19"/>
      <c r="L1001" s="19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122"/>
      <c r="Y1001" s="4"/>
    </row>
    <row r="1002" spans="1:25" s="71" customFormat="1">
      <c r="A1002" s="15"/>
      <c r="B1002" s="15"/>
      <c r="C1002" s="15"/>
      <c r="D1002" s="15"/>
      <c r="E1002" s="15"/>
      <c r="F1002" s="15"/>
      <c r="G1002" s="16"/>
      <c r="H1002" s="97"/>
      <c r="I1002" s="17"/>
      <c r="J1002" s="18"/>
      <c r="K1002" s="19"/>
      <c r="L1002" s="19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122"/>
      <c r="Y1002" s="4"/>
    </row>
    <row r="1003" spans="1:25" s="71" customFormat="1">
      <c r="A1003" s="15"/>
      <c r="B1003" s="15"/>
      <c r="C1003" s="15"/>
      <c r="D1003" s="15"/>
      <c r="E1003" s="15"/>
      <c r="F1003" s="15"/>
      <c r="G1003" s="16"/>
      <c r="H1003" s="97"/>
      <c r="I1003" s="17"/>
      <c r="J1003" s="18"/>
      <c r="K1003" s="19"/>
      <c r="L1003" s="19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122"/>
      <c r="Y1003" s="4"/>
    </row>
    <row r="1004" spans="1:25" s="71" customFormat="1">
      <c r="A1004" s="15"/>
      <c r="B1004" s="15"/>
      <c r="C1004" s="15"/>
      <c r="D1004" s="15"/>
      <c r="E1004" s="15"/>
      <c r="F1004" s="15"/>
      <c r="G1004" s="16"/>
      <c r="H1004" s="97"/>
      <c r="I1004" s="17"/>
      <c r="J1004" s="18"/>
      <c r="K1004" s="19"/>
      <c r="L1004" s="19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122"/>
      <c r="Y1004" s="4"/>
    </row>
    <row r="1005" spans="1:25" s="71" customFormat="1">
      <c r="A1005" s="15"/>
      <c r="B1005" s="15"/>
      <c r="C1005" s="15"/>
      <c r="D1005" s="15"/>
      <c r="E1005" s="15"/>
      <c r="F1005" s="15"/>
      <c r="G1005" s="16"/>
      <c r="H1005" s="97"/>
      <c r="I1005" s="17"/>
      <c r="J1005" s="18"/>
      <c r="K1005" s="19"/>
      <c r="L1005" s="19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122"/>
      <c r="Y1005" s="4"/>
    </row>
    <row r="1006" spans="1:25" s="71" customFormat="1">
      <c r="A1006" s="15"/>
      <c r="B1006" s="15"/>
      <c r="C1006" s="15"/>
      <c r="D1006" s="15"/>
      <c r="E1006" s="15"/>
      <c r="F1006" s="15"/>
      <c r="G1006" s="16"/>
      <c r="H1006" s="97"/>
      <c r="I1006" s="17"/>
      <c r="J1006" s="18"/>
      <c r="K1006" s="19"/>
      <c r="L1006" s="19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122"/>
      <c r="Y1006" s="4"/>
    </row>
    <row r="1007" spans="1:25" s="71" customFormat="1">
      <c r="A1007" s="15"/>
      <c r="B1007" s="15"/>
      <c r="C1007" s="15"/>
      <c r="D1007" s="15"/>
      <c r="E1007" s="15"/>
      <c r="F1007" s="15"/>
      <c r="G1007" s="16"/>
      <c r="H1007" s="97"/>
      <c r="I1007" s="17"/>
      <c r="J1007" s="18"/>
      <c r="K1007" s="19"/>
      <c r="L1007" s="19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122"/>
      <c r="Y1007" s="4"/>
    </row>
    <row r="1008" spans="1:25" s="71" customFormat="1">
      <c r="A1008" s="15"/>
      <c r="B1008" s="15"/>
      <c r="C1008" s="15"/>
      <c r="D1008" s="15"/>
      <c r="E1008" s="15"/>
      <c r="F1008" s="15"/>
      <c r="G1008" s="16"/>
      <c r="H1008" s="97"/>
      <c r="I1008" s="17"/>
      <c r="J1008" s="18"/>
      <c r="K1008" s="19"/>
      <c r="L1008" s="19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122"/>
      <c r="Y1008" s="4"/>
    </row>
    <row r="1009" spans="1:25" s="71" customFormat="1">
      <c r="A1009" s="15"/>
      <c r="B1009" s="15"/>
      <c r="C1009" s="15"/>
      <c r="D1009" s="15"/>
      <c r="E1009" s="15"/>
      <c r="F1009" s="15"/>
      <c r="G1009" s="16"/>
      <c r="H1009" s="97"/>
      <c r="I1009" s="17"/>
      <c r="J1009" s="18"/>
      <c r="K1009" s="19"/>
      <c r="L1009" s="19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122"/>
      <c r="Y1009" s="4"/>
    </row>
    <row r="1010" spans="1:25" s="71" customFormat="1">
      <c r="A1010" s="15"/>
      <c r="B1010" s="15"/>
      <c r="C1010" s="15"/>
      <c r="D1010" s="15"/>
      <c r="E1010" s="15"/>
      <c r="F1010" s="15"/>
      <c r="G1010" s="16"/>
      <c r="H1010" s="97"/>
      <c r="I1010" s="17"/>
      <c r="J1010" s="18"/>
      <c r="K1010" s="19"/>
      <c r="L1010" s="19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122"/>
      <c r="Y1010" s="4"/>
    </row>
    <row r="1011" spans="1:25" s="71" customFormat="1">
      <c r="A1011" s="15"/>
      <c r="B1011" s="15"/>
      <c r="C1011" s="15"/>
      <c r="D1011" s="15"/>
      <c r="E1011" s="15"/>
      <c r="F1011" s="15"/>
      <c r="G1011" s="16"/>
      <c r="H1011" s="97"/>
      <c r="I1011" s="17"/>
      <c r="J1011" s="18"/>
      <c r="K1011" s="19"/>
      <c r="L1011" s="19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122"/>
      <c r="Y1011" s="4"/>
    </row>
    <row r="1012" spans="1:25" s="71" customFormat="1">
      <c r="A1012" s="15"/>
      <c r="B1012" s="15"/>
      <c r="C1012" s="15"/>
      <c r="D1012" s="15"/>
      <c r="E1012" s="15"/>
      <c r="F1012" s="15"/>
      <c r="G1012" s="16"/>
      <c r="H1012" s="97"/>
      <c r="I1012" s="17"/>
      <c r="J1012" s="18"/>
      <c r="K1012" s="19"/>
      <c r="L1012" s="19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122"/>
      <c r="Y1012" s="4"/>
    </row>
    <row r="1013" spans="1:25" s="71" customFormat="1">
      <c r="A1013" s="15"/>
      <c r="B1013" s="15"/>
      <c r="C1013" s="15"/>
      <c r="D1013" s="15"/>
      <c r="E1013" s="15"/>
      <c r="F1013" s="15"/>
      <c r="G1013" s="16"/>
      <c r="H1013" s="97"/>
      <c r="I1013" s="17"/>
      <c r="J1013" s="18"/>
      <c r="K1013" s="19"/>
      <c r="L1013" s="19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122"/>
      <c r="Y1013" s="4"/>
    </row>
    <row r="1014" spans="1:25" s="71" customFormat="1">
      <c r="A1014" s="15"/>
      <c r="B1014" s="15"/>
      <c r="C1014" s="15"/>
      <c r="D1014" s="15"/>
      <c r="E1014" s="15"/>
      <c r="F1014" s="15"/>
      <c r="G1014" s="16"/>
      <c r="H1014" s="97"/>
      <c r="I1014" s="17"/>
      <c r="J1014" s="18"/>
      <c r="K1014" s="19"/>
      <c r="L1014" s="19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122"/>
      <c r="Y1014" s="4"/>
    </row>
    <row r="1015" spans="1:25" s="71" customFormat="1">
      <c r="A1015" s="15"/>
      <c r="B1015" s="15"/>
      <c r="C1015" s="15"/>
      <c r="D1015" s="15"/>
      <c r="E1015" s="15"/>
      <c r="F1015" s="15"/>
      <c r="G1015" s="16"/>
      <c r="H1015" s="97"/>
      <c r="I1015" s="17"/>
      <c r="J1015" s="18"/>
      <c r="K1015" s="19"/>
      <c r="L1015" s="19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122"/>
      <c r="Y1015" s="4"/>
    </row>
    <row r="1016" spans="1:25" s="71" customFormat="1">
      <c r="A1016" s="15"/>
      <c r="B1016" s="15"/>
      <c r="C1016" s="15"/>
      <c r="D1016" s="15"/>
      <c r="E1016" s="15"/>
      <c r="F1016" s="15"/>
      <c r="G1016" s="16"/>
      <c r="H1016" s="97"/>
      <c r="I1016" s="17"/>
      <c r="J1016" s="18"/>
      <c r="K1016" s="19"/>
      <c r="L1016" s="19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122"/>
      <c r="Y1016" s="4"/>
    </row>
    <row r="1017" spans="1:25" s="71" customFormat="1">
      <c r="A1017" s="15"/>
      <c r="B1017" s="15"/>
      <c r="C1017" s="15"/>
      <c r="D1017" s="15"/>
      <c r="E1017" s="15"/>
      <c r="F1017" s="15"/>
      <c r="G1017" s="16"/>
      <c r="H1017" s="97"/>
      <c r="I1017" s="17"/>
      <c r="J1017" s="18"/>
      <c r="K1017" s="19"/>
      <c r="L1017" s="19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122"/>
      <c r="Y1017" s="4"/>
    </row>
    <row r="1018" spans="1:25" s="71" customFormat="1">
      <c r="A1018" s="15"/>
      <c r="B1018" s="15"/>
      <c r="C1018" s="15"/>
      <c r="D1018" s="15"/>
      <c r="E1018" s="15"/>
      <c r="F1018" s="15"/>
      <c r="G1018" s="16"/>
      <c r="H1018" s="97"/>
      <c r="I1018" s="17"/>
      <c r="J1018" s="18"/>
      <c r="K1018" s="19"/>
      <c r="L1018" s="19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122"/>
      <c r="Y1018" s="4"/>
    </row>
    <row r="1019" spans="1:25" s="71" customFormat="1">
      <c r="A1019" s="15"/>
      <c r="B1019" s="15"/>
      <c r="C1019" s="15"/>
      <c r="D1019" s="15"/>
      <c r="E1019" s="15"/>
      <c r="F1019" s="15"/>
      <c r="G1019" s="16"/>
      <c r="H1019" s="97"/>
      <c r="I1019" s="17"/>
      <c r="J1019" s="18"/>
      <c r="K1019" s="19"/>
      <c r="L1019" s="19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122"/>
      <c r="Y1019" s="4"/>
    </row>
    <row r="1020" spans="1:25" s="71" customFormat="1">
      <c r="A1020" s="15"/>
      <c r="B1020" s="15"/>
      <c r="C1020" s="15"/>
      <c r="D1020" s="15"/>
      <c r="E1020" s="15"/>
      <c r="F1020" s="15"/>
      <c r="G1020" s="16"/>
      <c r="H1020" s="97"/>
      <c r="I1020" s="17"/>
      <c r="J1020" s="18"/>
      <c r="K1020" s="19"/>
      <c r="L1020" s="19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122"/>
      <c r="Y1020" s="4"/>
    </row>
    <row r="1021" spans="1:25" s="71" customFormat="1">
      <c r="A1021" s="15"/>
      <c r="B1021" s="15"/>
      <c r="C1021" s="15"/>
      <c r="D1021" s="15"/>
      <c r="E1021" s="15"/>
      <c r="F1021" s="15"/>
      <c r="G1021" s="16"/>
      <c r="H1021" s="97"/>
      <c r="I1021" s="17"/>
      <c r="J1021" s="18"/>
      <c r="K1021" s="19"/>
      <c r="L1021" s="19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122"/>
      <c r="Y1021" s="4"/>
    </row>
    <row r="1022" spans="1:25" s="71" customFormat="1">
      <c r="A1022" s="15"/>
      <c r="B1022" s="15"/>
      <c r="C1022" s="15"/>
      <c r="D1022" s="15"/>
      <c r="E1022" s="15"/>
      <c r="F1022" s="15"/>
      <c r="G1022" s="16"/>
      <c r="H1022" s="97"/>
      <c r="I1022" s="17"/>
      <c r="J1022" s="18"/>
      <c r="K1022" s="19"/>
      <c r="L1022" s="19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122"/>
      <c r="Y1022" s="4"/>
    </row>
    <row r="1023" spans="1:25" s="71" customFormat="1">
      <c r="A1023" s="15"/>
      <c r="B1023" s="15"/>
      <c r="C1023" s="15"/>
      <c r="D1023" s="15"/>
      <c r="E1023" s="15"/>
      <c r="F1023" s="15"/>
      <c r="G1023" s="16"/>
      <c r="H1023" s="97"/>
      <c r="I1023" s="17"/>
      <c r="J1023" s="18"/>
      <c r="K1023" s="19"/>
      <c r="L1023" s="19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122"/>
      <c r="Y1023" s="4"/>
    </row>
    <row r="1024" spans="1:25" s="71" customFormat="1">
      <c r="A1024" s="15"/>
      <c r="B1024" s="15"/>
      <c r="C1024" s="15"/>
      <c r="D1024" s="15"/>
      <c r="E1024" s="15"/>
      <c r="F1024" s="15"/>
      <c r="G1024" s="16"/>
      <c r="H1024" s="97"/>
      <c r="I1024" s="17"/>
      <c r="J1024" s="18"/>
      <c r="K1024" s="19"/>
      <c r="L1024" s="19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122"/>
      <c r="Y1024" s="4"/>
    </row>
    <row r="1025" spans="1:25" s="71" customFormat="1">
      <c r="A1025" s="15"/>
      <c r="B1025" s="15"/>
      <c r="C1025" s="15"/>
      <c r="D1025" s="15"/>
      <c r="E1025" s="15"/>
      <c r="F1025" s="15"/>
      <c r="G1025" s="16"/>
      <c r="H1025" s="97"/>
      <c r="I1025" s="17"/>
      <c r="J1025" s="18"/>
      <c r="K1025" s="19"/>
      <c r="L1025" s="19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122"/>
      <c r="Y1025" s="4"/>
    </row>
    <row r="1026" spans="1:25" s="71" customFormat="1">
      <c r="A1026" s="15"/>
      <c r="B1026" s="15"/>
      <c r="C1026" s="15"/>
      <c r="D1026" s="15"/>
      <c r="E1026" s="15"/>
      <c r="F1026" s="15"/>
      <c r="G1026" s="16"/>
      <c r="H1026" s="97"/>
      <c r="I1026" s="17"/>
      <c r="J1026" s="18"/>
      <c r="K1026" s="19"/>
      <c r="L1026" s="19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122"/>
      <c r="Y1026" s="4"/>
    </row>
    <row r="1027" spans="1:25" s="71" customFormat="1">
      <c r="A1027" s="15"/>
      <c r="B1027" s="15"/>
      <c r="C1027" s="15"/>
      <c r="D1027" s="15"/>
      <c r="E1027" s="15"/>
      <c r="F1027" s="15"/>
      <c r="G1027" s="16"/>
      <c r="H1027" s="97"/>
      <c r="I1027" s="17"/>
      <c r="J1027" s="18"/>
      <c r="K1027" s="19"/>
      <c r="L1027" s="19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122"/>
      <c r="Y1027" s="4"/>
    </row>
    <row r="1028" spans="1:25" s="71" customFormat="1">
      <c r="A1028" s="15"/>
      <c r="B1028" s="15"/>
      <c r="C1028" s="15"/>
      <c r="D1028" s="15"/>
      <c r="E1028" s="15"/>
      <c r="F1028" s="15"/>
      <c r="G1028" s="16"/>
      <c r="H1028" s="97"/>
      <c r="I1028" s="17"/>
      <c r="J1028" s="18"/>
      <c r="K1028" s="19"/>
      <c r="L1028" s="19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122"/>
      <c r="Y1028" s="4"/>
    </row>
    <row r="1029" spans="1:25" s="71" customFormat="1">
      <c r="A1029" s="15"/>
      <c r="B1029" s="15"/>
      <c r="C1029" s="15"/>
      <c r="D1029" s="15"/>
      <c r="E1029" s="15"/>
      <c r="F1029" s="15"/>
      <c r="G1029" s="16"/>
      <c r="H1029" s="97"/>
      <c r="I1029" s="17"/>
      <c r="J1029" s="18"/>
      <c r="K1029" s="19"/>
      <c r="L1029" s="19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122"/>
      <c r="Y1029" s="4"/>
    </row>
    <row r="1030" spans="1:25" s="71" customFormat="1">
      <c r="A1030" s="15"/>
      <c r="B1030" s="15"/>
      <c r="C1030" s="15"/>
      <c r="D1030" s="15"/>
      <c r="E1030" s="15"/>
      <c r="F1030" s="15"/>
      <c r="G1030" s="16"/>
      <c r="H1030" s="97"/>
      <c r="I1030" s="17"/>
      <c r="J1030" s="18"/>
      <c r="K1030" s="19"/>
      <c r="L1030" s="19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122"/>
      <c r="Y1030" s="4"/>
    </row>
    <row r="1031" spans="1:25" s="71" customFormat="1">
      <c r="A1031" s="15"/>
      <c r="B1031" s="15"/>
      <c r="C1031" s="15"/>
      <c r="D1031" s="15"/>
      <c r="E1031" s="15"/>
      <c r="F1031" s="15"/>
      <c r="G1031" s="16"/>
      <c r="H1031" s="97"/>
      <c r="I1031" s="17"/>
      <c r="J1031" s="18"/>
      <c r="K1031" s="19"/>
      <c r="L1031" s="19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122"/>
      <c r="Y1031" s="4"/>
    </row>
    <row r="1032" spans="1:25" s="71" customFormat="1">
      <c r="A1032" s="15"/>
      <c r="B1032" s="15"/>
      <c r="C1032" s="15"/>
      <c r="D1032" s="15"/>
      <c r="E1032" s="15"/>
      <c r="F1032" s="15"/>
      <c r="G1032" s="16"/>
      <c r="H1032" s="97"/>
      <c r="I1032" s="17"/>
      <c r="J1032" s="18"/>
      <c r="K1032" s="19"/>
      <c r="L1032" s="19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122"/>
      <c r="Y1032" s="4"/>
    </row>
    <row r="1033" spans="1:25" s="71" customFormat="1">
      <c r="A1033" s="15"/>
      <c r="B1033" s="15"/>
      <c r="C1033" s="15"/>
      <c r="D1033" s="15"/>
      <c r="E1033" s="15"/>
      <c r="F1033" s="15"/>
      <c r="G1033" s="16"/>
      <c r="H1033" s="97"/>
      <c r="I1033" s="17"/>
      <c r="J1033" s="18"/>
      <c r="K1033" s="19"/>
      <c r="L1033" s="19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122"/>
      <c r="Y1033" s="4"/>
    </row>
    <row r="1034" spans="1:25" s="71" customFormat="1">
      <c r="A1034" s="15"/>
      <c r="B1034" s="15"/>
      <c r="C1034" s="15"/>
      <c r="D1034" s="15"/>
      <c r="E1034" s="15"/>
      <c r="F1034" s="15"/>
      <c r="G1034" s="16"/>
      <c r="H1034" s="97"/>
      <c r="I1034" s="17"/>
      <c r="J1034" s="18"/>
      <c r="K1034" s="19"/>
      <c r="L1034" s="19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122"/>
      <c r="Y1034" s="4"/>
    </row>
    <row r="1035" spans="1:25" s="71" customFormat="1">
      <c r="A1035" s="15"/>
      <c r="B1035" s="15"/>
      <c r="C1035" s="15"/>
      <c r="D1035" s="15"/>
      <c r="E1035" s="15"/>
      <c r="F1035" s="15"/>
      <c r="G1035" s="16"/>
      <c r="H1035" s="97"/>
      <c r="I1035" s="17"/>
      <c r="J1035" s="18"/>
      <c r="K1035" s="19"/>
      <c r="L1035" s="19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122"/>
      <c r="Y1035" s="4"/>
    </row>
    <row r="1036" spans="1:25" s="71" customFormat="1">
      <c r="A1036" s="15"/>
      <c r="B1036" s="15"/>
      <c r="C1036" s="15"/>
      <c r="D1036" s="15"/>
      <c r="E1036" s="15"/>
      <c r="F1036" s="15"/>
      <c r="G1036" s="16"/>
      <c r="H1036" s="97"/>
      <c r="I1036" s="17"/>
      <c r="J1036" s="18"/>
      <c r="K1036" s="19"/>
      <c r="L1036" s="19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122"/>
      <c r="Y1036" s="4"/>
    </row>
    <row r="1037" spans="1:25" s="71" customFormat="1">
      <c r="A1037" s="15"/>
      <c r="B1037" s="15"/>
      <c r="C1037" s="15"/>
      <c r="D1037" s="15"/>
      <c r="E1037" s="15"/>
      <c r="F1037" s="15"/>
      <c r="G1037" s="16"/>
      <c r="H1037" s="97"/>
      <c r="I1037" s="17"/>
      <c r="J1037" s="18"/>
      <c r="K1037" s="19"/>
      <c r="L1037" s="19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122"/>
      <c r="Y1037" s="4"/>
    </row>
    <row r="1038" spans="1:25" s="71" customFormat="1">
      <c r="A1038" s="15"/>
      <c r="B1038" s="15"/>
      <c r="C1038" s="15"/>
      <c r="D1038" s="15"/>
      <c r="E1038" s="15"/>
      <c r="F1038" s="15"/>
      <c r="G1038" s="16"/>
      <c r="H1038" s="97"/>
      <c r="I1038" s="17"/>
      <c r="J1038" s="18"/>
      <c r="K1038" s="19"/>
      <c r="L1038" s="19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122"/>
      <c r="Y1038" s="4"/>
    </row>
    <row r="1039" spans="1:25" s="71" customFormat="1">
      <c r="A1039" s="15"/>
      <c r="B1039" s="15"/>
      <c r="C1039" s="15"/>
      <c r="D1039" s="15"/>
      <c r="E1039" s="15"/>
      <c r="F1039" s="15"/>
      <c r="G1039" s="16"/>
      <c r="H1039" s="97"/>
      <c r="I1039" s="17"/>
      <c r="J1039" s="18"/>
      <c r="K1039" s="19"/>
      <c r="L1039" s="19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122"/>
      <c r="Y1039" s="4"/>
    </row>
  </sheetData>
  <mergeCells count="28">
    <mergeCell ref="A1:K1"/>
    <mergeCell ref="A4:A6"/>
    <mergeCell ref="B4:D4"/>
    <mergeCell ref="E4:E6"/>
    <mergeCell ref="F4:F6"/>
    <mergeCell ref="G4:G6"/>
    <mergeCell ref="H4:H6"/>
    <mergeCell ref="I4:J4"/>
    <mergeCell ref="K4:K6"/>
    <mergeCell ref="N4:Q4"/>
    <mergeCell ref="R4:U4"/>
    <mergeCell ref="V4:W4"/>
    <mergeCell ref="B5:B6"/>
    <mergeCell ref="C5:C6"/>
    <mergeCell ref="D5:D6"/>
    <mergeCell ref="I5:I6"/>
    <mergeCell ref="J5:J6"/>
    <mergeCell ref="T5:T6"/>
    <mergeCell ref="U5:U6"/>
    <mergeCell ref="V5:V6"/>
    <mergeCell ref="W5:W6"/>
    <mergeCell ref="R5:R6"/>
    <mergeCell ref="S5:S6"/>
    <mergeCell ref="A7:C7"/>
    <mergeCell ref="N5:N6"/>
    <mergeCell ref="O5:O6"/>
    <mergeCell ref="P5:P6"/>
    <mergeCell ref="Q5:Q6"/>
  </mergeCells>
  <phoneticPr fontId="2" type="noConversion"/>
  <pageMargins left="0.70866141732283472" right="0.31496062992125984" top="0.74803149606299213" bottom="0.43307086614173229" header="0.31496062992125984" footer="0.23622047244094491"/>
  <pageSetup paperSize="9" scale="83" orientation="portrait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토지산정</vt:lpstr>
      <vt:lpstr>물건조서</vt:lpstr>
      <vt:lpstr>물건조서!Print_Area</vt:lpstr>
      <vt:lpstr>토지산정!Print_Area</vt:lpstr>
      <vt:lpstr>물건조서!Print_Titles</vt:lpstr>
      <vt:lpstr>토지산정!Print_Titles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taean-temp</dc:creator>
  <cp:lastModifiedBy>user</cp:lastModifiedBy>
  <cp:lastPrinted>2020-04-10T03:45:59Z</cp:lastPrinted>
  <dcterms:created xsi:type="dcterms:W3CDTF">2017-06-01T23:08:29Z</dcterms:created>
  <dcterms:modified xsi:type="dcterms:W3CDTF">2021-03-12T00:41:59Z</dcterms:modified>
</cp:coreProperties>
</file>