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codeName="현재_통합_문서"/>
  <mc:AlternateContent xmlns:mc="http://schemas.openxmlformats.org/markup-compatibility/2006">
    <mc:Choice Requires="x15">
      <x15ac:absPath xmlns:x15ac="http://schemas.microsoft.com/office/spreadsheetml/2010/11/ac" url="Z:\환  경\1. 월간자료\화성월보\2026년\7월\"/>
    </mc:Choice>
  </mc:AlternateContent>
  <xr:revisionPtr revIDLastSave="0" documentId="13_ncr:1_{AD527D5D-E89E-4E20-8813-673A2CF030EA}" xr6:coauthVersionLast="47" xr6:coauthVersionMax="47" xr10:uidLastSave="{00000000-0000-0000-0000-000000000000}"/>
  <bookViews>
    <workbookView xWindow="19095" yWindow="0" windowWidth="19410" windowHeight="20985" tabRatio="856" activeTab="22" xr2:uid="{00000000-000D-0000-FFFF-FFFF00000000}"/>
  </bookViews>
  <sheets>
    <sheet name="동탄2" sheetId="34" r:id="rId1"/>
    <sheet name="향남1" sheetId="106" r:id="rId2"/>
    <sheet name="향남2" sheetId="35" r:id="rId3"/>
    <sheet name="새미" sheetId="168" r:id="rId4"/>
    <sheet name="남양" sheetId="169" r:id="rId5"/>
    <sheet name="봉담1" sheetId="111" r:id="rId6"/>
    <sheet name="봉담3" sheetId="109" r:id="rId7"/>
    <sheet name="서신" sheetId="107" r:id="rId8"/>
    <sheet name="제부" sheetId="166" r:id="rId9"/>
    <sheet name="청원" sheetId="108" r:id="rId10"/>
    <sheet name="홍법" sheetId="110" r:id="rId11"/>
    <sheet name="궁평" sheetId="112" r:id="rId12"/>
    <sheet name="궁평2" sheetId="113" r:id="rId13"/>
    <sheet name="전곡" sheetId="114" r:id="rId14"/>
    <sheet name="마산포" sheetId="115" r:id="rId15"/>
    <sheet name="매송" sheetId="167" r:id="rId16"/>
    <sheet name="남양2" sheetId="116" r:id="rId17"/>
    <sheet name="봉담2" sheetId="117" r:id="rId18"/>
    <sheet name="독정" sheetId="118" r:id="rId19"/>
    <sheet name="장안" sheetId="119" r:id="rId20"/>
    <sheet name="호곡" sheetId="143" r:id="rId21"/>
    <sheet name="이화" sheetId="144" r:id="rId22"/>
    <sheet name="매향2" sheetId="145" r:id="rId23"/>
    <sheet name="정남" sheetId="146" r:id="rId24"/>
    <sheet name="조암" sheetId="147" r:id="rId25"/>
    <sheet name="양감" sheetId="148" r:id="rId26"/>
    <sheet name="신남" sheetId="149" r:id="rId27"/>
    <sheet name="선창" sheetId="150" r:id="rId28"/>
    <sheet name="자안" sheetId="151" r:id="rId29"/>
    <sheet name="한각" sheetId="152" r:id="rId30"/>
    <sheet name="덕천" sheetId="153" r:id="rId31"/>
    <sheet name="석포" sheetId="154" r:id="rId32"/>
    <sheet name="노하" sheetId="155" r:id="rId33"/>
    <sheet name="주곡" sheetId="156" r:id="rId34"/>
    <sheet name="매향" sheetId="157" r:id="rId35"/>
    <sheet name="운평" sheetId="158" r:id="rId36"/>
    <sheet name="원안" sheetId="170" r:id="rId37"/>
    <sheet name="동지" sheetId="160" r:id="rId38"/>
    <sheet name="키울" sheetId="161" r:id="rId39"/>
    <sheet name="솔미" sheetId="162" r:id="rId40"/>
    <sheet name="쇠내" sheetId="163" r:id="rId41"/>
    <sheet name="물구리" sheetId="164" r:id="rId42"/>
    <sheet name="은행나무" sheetId="165" r:id="rId43"/>
    <sheet name="국화도" sheetId="171" r:id="rId4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O38" i="171" l="1"/>
  <c r="N38" i="171"/>
  <c r="M38" i="171"/>
  <c r="L38" i="171"/>
  <c r="K38" i="171"/>
  <c r="J38" i="171"/>
  <c r="I38" i="171"/>
  <c r="H38" i="171"/>
  <c r="G38" i="171"/>
  <c r="F38" i="171"/>
  <c r="E38" i="171"/>
  <c r="D38" i="171"/>
  <c r="C38" i="171"/>
  <c r="O37" i="171"/>
  <c r="N37" i="171"/>
  <c r="M37" i="171"/>
  <c r="L37" i="171"/>
  <c r="K37" i="171"/>
  <c r="J37" i="171"/>
  <c r="I37" i="171"/>
  <c r="H37" i="171"/>
  <c r="G37" i="171"/>
  <c r="F37" i="171"/>
  <c r="E37" i="171"/>
  <c r="D37" i="171"/>
  <c r="C37" i="171"/>
  <c r="O36" i="171"/>
  <c r="N36" i="171"/>
  <c r="M36" i="171"/>
  <c r="L36" i="171"/>
  <c r="K36" i="171"/>
  <c r="J36" i="171"/>
  <c r="I36" i="171"/>
  <c r="H36" i="171"/>
  <c r="G36" i="171"/>
  <c r="F36" i="171"/>
  <c r="E36" i="171"/>
  <c r="D36" i="171"/>
  <c r="C36" i="171"/>
  <c r="C35" i="171"/>
  <c r="O38" i="170"/>
  <c r="N38" i="170"/>
  <c r="M38" i="170"/>
  <c r="L38" i="170"/>
  <c r="K38" i="170"/>
  <c r="J38" i="170"/>
  <c r="I38" i="170"/>
  <c r="H38" i="170"/>
  <c r="G38" i="170"/>
  <c r="F38" i="170"/>
  <c r="E38" i="170"/>
  <c r="D38" i="170"/>
  <c r="C38" i="170"/>
  <c r="O37" i="170"/>
  <c r="N37" i="170"/>
  <c r="M37" i="170"/>
  <c r="L37" i="170"/>
  <c r="K37" i="170"/>
  <c r="J37" i="170"/>
  <c r="I37" i="170"/>
  <c r="H37" i="170"/>
  <c r="G37" i="170"/>
  <c r="F37" i="170"/>
  <c r="E37" i="170"/>
  <c r="D37" i="170"/>
  <c r="C37" i="170"/>
  <c r="O36" i="170"/>
  <c r="N36" i="170"/>
  <c r="M36" i="170"/>
  <c r="L36" i="170"/>
  <c r="K36" i="170"/>
  <c r="J36" i="170"/>
  <c r="I36" i="170"/>
  <c r="H36" i="170"/>
  <c r="G36" i="170"/>
  <c r="F36" i="170"/>
  <c r="E36" i="170"/>
  <c r="D36" i="170"/>
  <c r="C36" i="170"/>
  <c r="C35" i="170"/>
  <c r="C35" i="148" l="1"/>
  <c r="C36" i="148"/>
  <c r="D36" i="148"/>
  <c r="E36" i="148"/>
  <c r="F36" i="148"/>
  <c r="G36" i="148"/>
  <c r="H36" i="148"/>
  <c r="I36" i="148"/>
  <c r="J36" i="148"/>
  <c r="K36" i="148"/>
  <c r="L36" i="148"/>
  <c r="M36" i="148"/>
  <c r="N36" i="148"/>
  <c r="O36" i="148"/>
  <c r="C37" i="148"/>
  <c r="D37" i="148"/>
  <c r="E37" i="148"/>
  <c r="F37" i="148"/>
  <c r="G37" i="148"/>
  <c r="H37" i="148"/>
  <c r="I37" i="148"/>
  <c r="J37" i="148"/>
  <c r="K37" i="148"/>
  <c r="L37" i="148"/>
  <c r="M37" i="148"/>
  <c r="N37" i="148"/>
  <c r="O37" i="148"/>
  <c r="C38" i="148"/>
  <c r="D38" i="148"/>
  <c r="E38" i="148"/>
  <c r="F38" i="148"/>
  <c r="G38" i="148"/>
  <c r="H38" i="148"/>
  <c r="I38" i="148"/>
  <c r="J38" i="148"/>
  <c r="K38" i="148"/>
  <c r="L38" i="148"/>
  <c r="M38" i="148"/>
  <c r="N38" i="148"/>
  <c r="O38" i="148"/>
  <c r="O38" i="165" l="1"/>
  <c r="N38" i="165"/>
  <c r="M38" i="165"/>
  <c r="L38" i="165"/>
  <c r="K38" i="165"/>
  <c r="J38" i="165"/>
  <c r="I38" i="165"/>
  <c r="H38" i="165"/>
  <c r="G38" i="165"/>
  <c r="F38" i="165"/>
  <c r="E38" i="165"/>
  <c r="D38" i="165"/>
  <c r="C38" i="165"/>
  <c r="O37" i="165"/>
  <c r="N37" i="165"/>
  <c r="M37" i="165"/>
  <c r="L37" i="165"/>
  <c r="K37" i="165"/>
  <c r="J37" i="165"/>
  <c r="I37" i="165"/>
  <c r="H37" i="165"/>
  <c r="G37" i="165"/>
  <c r="F37" i="165"/>
  <c r="E37" i="165"/>
  <c r="D37" i="165"/>
  <c r="C37" i="165"/>
  <c r="O36" i="165"/>
  <c r="N36" i="165"/>
  <c r="M36" i="165"/>
  <c r="L36" i="165"/>
  <c r="K36" i="165"/>
  <c r="J36" i="165"/>
  <c r="I36" i="165"/>
  <c r="H36" i="165"/>
  <c r="G36" i="165"/>
  <c r="F36" i="165"/>
  <c r="E36" i="165"/>
  <c r="D36" i="165"/>
  <c r="C36" i="165"/>
  <c r="C35" i="165"/>
  <c r="O38" i="164"/>
  <c r="N38" i="164"/>
  <c r="M38" i="164"/>
  <c r="L38" i="164"/>
  <c r="K38" i="164"/>
  <c r="J38" i="164"/>
  <c r="I38" i="164"/>
  <c r="H38" i="164"/>
  <c r="G38" i="164"/>
  <c r="F38" i="164"/>
  <c r="E38" i="164"/>
  <c r="D38" i="164"/>
  <c r="C38" i="164"/>
  <c r="O37" i="164"/>
  <c r="N37" i="164"/>
  <c r="M37" i="164"/>
  <c r="L37" i="164"/>
  <c r="K37" i="164"/>
  <c r="J37" i="164"/>
  <c r="I37" i="164"/>
  <c r="H37" i="164"/>
  <c r="G37" i="164"/>
  <c r="F37" i="164"/>
  <c r="E37" i="164"/>
  <c r="D37" i="164"/>
  <c r="C37" i="164"/>
  <c r="O36" i="164"/>
  <c r="N36" i="164"/>
  <c r="M36" i="164"/>
  <c r="L36" i="164"/>
  <c r="K36" i="164"/>
  <c r="J36" i="164"/>
  <c r="I36" i="164"/>
  <c r="H36" i="164"/>
  <c r="G36" i="164"/>
  <c r="F36" i="164"/>
  <c r="E36" i="164"/>
  <c r="D36" i="164"/>
  <c r="C36" i="164"/>
  <c r="C35" i="164"/>
  <c r="O38" i="163"/>
  <c r="N38" i="163"/>
  <c r="M38" i="163"/>
  <c r="L38" i="163"/>
  <c r="K38" i="163"/>
  <c r="J38" i="163"/>
  <c r="I38" i="163"/>
  <c r="H38" i="163"/>
  <c r="G38" i="163"/>
  <c r="F38" i="163"/>
  <c r="E38" i="163"/>
  <c r="D38" i="163"/>
  <c r="C38" i="163"/>
  <c r="O37" i="163"/>
  <c r="N37" i="163"/>
  <c r="M37" i="163"/>
  <c r="L37" i="163"/>
  <c r="K37" i="163"/>
  <c r="J37" i="163"/>
  <c r="I37" i="163"/>
  <c r="H37" i="163"/>
  <c r="G37" i="163"/>
  <c r="F37" i="163"/>
  <c r="E37" i="163"/>
  <c r="D37" i="163"/>
  <c r="C37" i="163"/>
  <c r="O36" i="163"/>
  <c r="N36" i="163"/>
  <c r="M36" i="163"/>
  <c r="L36" i="163"/>
  <c r="K36" i="163"/>
  <c r="J36" i="163"/>
  <c r="I36" i="163"/>
  <c r="H36" i="163"/>
  <c r="G36" i="163"/>
  <c r="F36" i="163"/>
  <c r="E36" i="163"/>
  <c r="D36" i="163"/>
  <c r="C36" i="163"/>
  <c r="C35" i="163"/>
  <c r="O38" i="162"/>
  <c r="N38" i="162"/>
  <c r="M38" i="162"/>
  <c r="L38" i="162"/>
  <c r="K38" i="162"/>
  <c r="J38" i="162"/>
  <c r="I38" i="162"/>
  <c r="H38" i="162"/>
  <c r="G38" i="162"/>
  <c r="F38" i="162"/>
  <c r="E38" i="162"/>
  <c r="D38" i="162"/>
  <c r="C38" i="162"/>
  <c r="O37" i="162"/>
  <c r="N37" i="162"/>
  <c r="M37" i="162"/>
  <c r="L37" i="162"/>
  <c r="K37" i="162"/>
  <c r="J37" i="162"/>
  <c r="I37" i="162"/>
  <c r="H37" i="162"/>
  <c r="G37" i="162"/>
  <c r="F37" i="162"/>
  <c r="E37" i="162"/>
  <c r="D37" i="162"/>
  <c r="C37" i="162"/>
  <c r="O36" i="162"/>
  <c r="N36" i="162"/>
  <c r="M36" i="162"/>
  <c r="L36" i="162"/>
  <c r="K36" i="162"/>
  <c r="J36" i="162"/>
  <c r="I36" i="162"/>
  <c r="H36" i="162"/>
  <c r="G36" i="162"/>
  <c r="F36" i="162"/>
  <c r="E36" i="162"/>
  <c r="D36" i="162"/>
  <c r="C36" i="162"/>
  <c r="C35" i="162"/>
  <c r="O38" i="161"/>
  <c r="N38" i="161"/>
  <c r="M38" i="161"/>
  <c r="L38" i="161"/>
  <c r="K38" i="161"/>
  <c r="J38" i="161"/>
  <c r="I38" i="161"/>
  <c r="H38" i="161"/>
  <c r="G38" i="161"/>
  <c r="F38" i="161"/>
  <c r="E38" i="161"/>
  <c r="D38" i="161"/>
  <c r="C38" i="161"/>
  <c r="O37" i="161"/>
  <c r="N37" i="161"/>
  <c r="M37" i="161"/>
  <c r="L37" i="161"/>
  <c r="K37" i="161"/>
  <c r="J37" i="161"/>
  <c r="I37" i="161"/>
  <c r="H37" i="161"/>
  <c r="G37" i="161"/>
  <c r="F37" i="161"/>
  <c r="E37" i="161"/>
  <c r="D37" i="161"/>
  <c r="C37" i="161"/>
  <c r="O36" i="161"/>
  <c r="N36" i="161"/>
  <c r="M36" i="161"/>
  <c r="L36" i="161"/>
  <c r="K36" i="161"/>
  <c r="J36" i="161"/>
  <c r="I36" i="161"/>
  <c r="H36" i="161"/>
  <c r="G36" i="161"/>
  <c r="F36" i="161"/>
  <c r="E36" i="161"/>
  <c r="D36" i="161"/>
  <c r="C36" i="161"/>
  <c r="C35" i="161"/>
  <c r="O38" i="160"/>
  <c r="N38" i="160"/>
  <c r="M38" i="160"/>
  <c r="L38" i="160"/>
  <c r="K38" i="160"/>
  <c r="J38" i="160"/>
  <c r="I38" i="160"/>
  <c r="H38" i="160"/>
  <c r="G38" i="160"/>
  <c r="F38" i="160"/>
  <c r="E38" i="160"/>
  <c r="D38" i="160"/>
  <c r="C38" i="160"/>
  <c r="O37" i="160"/>
  <c r="N37" i="160"/>
  <c r="M37" i="160"/>
  <c r="L37" i="160"/>
  <c r="K37" i="160"/>
  <c r="J37" i="160"/>
  <c r="I37" i="160"/>
  <c r="H37" i="160"/>
  <c r="G37" i="160"/>
  <c r="F37" i="160"/>
  <c r="E37" i="160"/>
  <c r="D37" i="160"/>
  <c r="C37" i="160"/>
  <c r="O36" i="160"/>
  <c r="N36" i="160"/>
  <c r="M36" i="160"/>
  <c r="L36" i="160"/>
  <c r="K36" i="160"/>
  <c r="J36" i="160"/>
  <c r="I36" i="160"/>
  <c r="H36" i="160"/>
  <c r="G36" i="160"/>
  <c r="F36" i="160"/>
  <c r="E36" i="160"/>
  <c r="D36" i="160"/>
  <c r="C36" i="160"/>
  <c r="C35" i="160"/>
  <c r="O38" i="158"/>
  <c r="N38" i="158"/>
  <c r="M38" i="158"/>
  <c r="L38" i="158"/>
  <c r="K38" i="158"/>
  <c r="J38" i="158"/>
  <c r="I38" i="158"/>
  <c r="H38" i="158"/>
  <c r="G38" i="158"/>
  <c r="F38" i="158"/>
  <c r="E38" i="158"/>
  <c r="D38" i="158"/>
  <c r="C38" i="158"/>
  <c r="O37" i="158"/>
  <c r="N37" i="158"/>
  <c r="M37" i="158"/>
  <c r="L37" i="158"/>
  <c r="K37" i="158"/>
  <c r="J37" i="158"/>
  <c r="I37" i="158"/>
  <c r="H37" i="158"/>
  <c r="G37" i="158"/>
  <c r="F37" i="158"/>
  <c r="E37" i="158"/>
  <c r="D37" i="158"/>
  <c r="C37" i="158"/>
  <c r="O36" i="158"/>
  <c r="N36" i="158"/>
  <c r="M36" i="158"/>
  <c r="L36" i="158"/>
  <c r="K36" i="158"/>
  <c r="J36" i="158"/>
  <c r="I36" i="158"/>
  <c r="H36" i="158"/>
  <c r="G36" i="158"/>
  <c r="F36" i="158"/>
  <c r="E36" i="158"/>
  <c r="D36" i="158"/>
  <c r="C36" i="158"/>
  <c r="C35" i="158"/>
  <c r="O38" i="157"/>
  <c r="N38" i="157"/>
  <c r="M38" i="157"/>
  <c r="L38" i="157"/>
  <c r="K38" i="157"/>
  <c r="J38" i="157"/>
  <c r="I38" i="157"/>
  <c r="H38" i="157"/>
  <c r="G38" i="157"/>
  <c r="F38" i="157"/>
  <c r="E38" i="157"/>
  <c r="D38" i="157"/>
  <c r="C38" i="157"/>
  <c r="O37" i="157"/>
  <c r="N37" i="157"/>
  <c r="M37" i="157"/>
  <c r="L37" i="157"/>
  <c r="K37" i="157"/>
  <c r="J37" i="157"/>
  <c r="I37" i="157"/>
  <c r="H37" i="157"/>
  <c r="G37" i="157"/>
  <c r="F37" i="157"/>
  <c r="E37" i="157"/>
  <c r="D37" i="157"/>
  <c r="C37" i="157"/>
  <c r="O36" i="157"/>
  <c r="N36" i="157"/>
  <c r="M36" i="157"/>
  <c r="L36" i="157"/>
  <c r="K36" i="157"/>
  <c r="J36" i="157"/>
  <c r="I36" i="157"/>
  <c r="H36" i="157"/>
  <c r="G36" i="157"/>
  <c r="F36" i="157"/>
  <c r="E36" i="157"/>
  <c r="D36" i="157"/>
  <c r="C36" i="157"/>
  <c r="C35" i="157"/>
  <c r="O38" i="156"/>
  <c r="N38" i="156"/>
  <c r="M38" i="156"/>
  <c r="L38" i="156"/>
  <c r="K38" i="156"/>
  <c r="J38" i="156"/>
  <c r="I38" i="156"/>
  <c r="H38" i="156"/>
  <c r="G38" i="156"/>
  <c r="F38" i="156"/>
  <c r="E38" i="156"/>
  <c r="D38" i="156"/>
  <c r="C38" i="156"/>
  <c r="O37" i="156"/>
  <c r="N37" i="156"/>
  <c r="M37" i="156"/>
  <c r="L37" i="156"/>
  <c r="K37" i="156"/>
  <c r="J37" i="156"/>
  <c r="I37" i="156"/>
  <c r="H37" i="156"/>
  <c r="G37" i="156"/>
  <c r="F37" i="156"/>
  <c r="E37" i="156"/>
  <c r="D37" i="156"/>
  <c r="C37" i="156"/>
  <c r="O36" i="156"/>
  <c r="N36" i="156"/>
  <c r="M36" i="156"/>
  <c r="L36" i="156"/>
  <c r="K36" i="156"/>
  <c r="J36" i="156"/>
  <c r="I36" i="156"/>
  <c r="H36" i="156"/>
  <c r="G36" i="156"/>
  <c r="F36" i="156"/>
  <c r="E36" i="156"/>
  <c r="D36" i="156"/>
  <c r="C36" i="156"/>
  <c r="C35" i="156"/>
  <c r="O38" i="155"/>
  <c r="N38" i="155"/>
  <c r="M38" i="155"/>
  <c r="L38" i="155"/>
  <c r="K38" i="155"/>
  <c r="J38" i="155"/>
  <c r="I38" i="155"/>
  <c r="H38" i="155"/>
  <c r="G38" i="155"/>
  <c r="F38" i="155"/>
  <c r="E38" i="155"/>
  <c r="D38" i="155"/>
  <c r="C38" i="155"/>
  <c r="O37" i="155"/>
  <c r="N37" i="155"/>
  <c r="M37" i="155"/>
  <c r="L37" i="155"/>
  <c r="K37" i="155"/>
  <c r="J37" i="155"/>
  <c r="I37" i="155"/>
  <c r="H37" i="155"/>
  <c r="G37" i="155"/>
  <c r="F37" i="155"/>
  <c r="E37" i="155"/>
  <c r="D37" i="155"/>
  <c r="C37" i="155"/>
  <c r="O36" i="155"/>
  <c r="N36" i="155"/>
  <c r="M36" i="155"/>
  <c r="L36" i="155"/>
  <c r="K36" i="155"/>
  <c r="J36" i="155"/>
  <c r="I36" i="155"/>
  <c r="H36" i="155"/>
  <c r="G36" i="155"/>
  <c r="F36" i="155"/>
  <c r="E36" i="155"/>
  <c r="D36" i="155"/>
  <c r="C36" i="155"/>
  <c r="C35" i="155"/>
  <c r="O38" i="154"/>
  <c r="N38" i="154"/>
  <c r="M38" i="154"/>
  <c r="L38" i="154"/>
  <c r="K38" i="154"/>
  <c r="J38" i="154"/>
  <c r="I38" i="154"/>
  <c r="H38" i="154"/>
  <c r="G38" i="154"/>
  <c r="F38" i="154"/>
  <c r="E38" i="154"/>
  <c r="D38" i="154"/>
  <c r="C38" i="154"/>
  <c r="O37" i="154"/>
  <c r="N37" i="154"/>
  <c r="M37" i="154"/>
  <c r="L37" i="154"/>
  <c r="K37" i="154"/>
  <c r="J37" i="154"/>
  <c r="I37" i="154"/>
  <c r="H37" i="154"/>
  <c r="G37" i="154"/>
  <c r="F37" i="154"/>
  <c r="E37" i="154"/>
  <c r="D37" i="154"/>
  <c r="C37" i="154"/>
  <c r="O36" i="154"/>
  <c r="N36" i="154"/>
  <c r="M36" i="154"/>
  <c r="L36" i="154"/>
  <c r="K36" i="154"/>
  <c r="J36" i="154"/>
  <c r="I36" i="154"/>
  <c r="H36" i="154"/>
  <c r="G36" i="154"/>
  <c r="F36" i="154"/>
  <c r="E36" i="154"/>
  <c r="D36" i="154"/>
  <c r="C36" i="154"/>
  <c r="C35" i="154"/>
  <c r="O38" i="153"/>
  <c r="N38" i="153"/>
  <c r="M38" i="153"/>
  <c r="L38" i="153"/>
  <c r="K38" i="153"/>
  <c r="J38" i="153"/>
  <c r="I38" i="153"/>
  <c r="H38" i="153"/>
  <c r="G38" i="153"/>
  <c r="F38" i="153"/>
  <c r="E38" i="153"/>
  <c r="D38" i="153"/>
  <c r="C38" i="153"/>
  <c r="O37" i="153"/>
  <c r="N37" i="153"/>
  <c r="M37" i="153"/>
  <c r="L37" i="153"/>
  <c r="K37" i="153"/>
  <c r="J37" i="153"/>
  <c r="I37" i="153"/>
  <c r="H37" i="153"/>
  <c r="G37" i="153"/>
  <c r="F37" i="153"/>
  <c r="E37" i="153"/>
  <c r="D37" i="153"/>
  <c r="C37" i="153"/>
  <c r="O36" i="153"/>
  <c r="N36" i="153"/>
  <c r="M36" i="153"/>
  <c r="L36" i="153"/>
  <c r="K36" i="153"/>
  <c r="J36" i="153"/>
  <c r="I36" i="153"/>
  <c r="H36" i="153"/>
  <c r="G36" i="153"/>
  <c r="F36" i="153"/>
  <c r="E36" i="153"/>
  <c r="D36" i="153"/>
  <c r="C36" i="153"/>
  <c r="C35" i="153"/>
  <c r="O38" i="152"/>
  <c r="N38" i="152"/>
  <c r="M38" i="152"/>
  <c r="L38" i="152"/>
  <c r="K38" i="152"/>
  <c r="J38" i="152"/>
  <c r="I38" i="152"/>
  <c r="H38" i="152"/>
  <c r="G38" i="152"/>
  <c r="F38" i="152"/>
  <c r="E38" i="152"/>
  <c r="D38" i="152"/>
  <c r="C38" i="152"/>
  <c r="O37" i="152"/>
  <c r="N37" i="152"/>
  <c r="M37" i="152"/>
  <c r="L37" i="152"/>
  <c r="K37" i="152"/>
  <c r="J37" i="152"/>
  <c r="I37" i="152"/>
  <c r="H37" i="152"/>
  <c r="G37" i="152"/>
  <c r="F37" i="152"/>
  <c r="E37" i="152"/>
  <c r="D37" i="152"/>
  <c r="C37" i="152"/>
  <c r="O36" i="152"/>
  <c r="N36" i="152"/>
  <c r="M36" i="152"/>
  <c r="L36" i="152"/>
  <c r="K36" i="152"/>
  <c r="J36" i="152"/>
  <c r="I36" i="152"/>
  <c r="H36" i="152"/>
  <c r="G36" i="152"/>
  <c r="F36" i="152"/>
  <c r="E36" i="152"/>
  <c r="D36" i="152"/>
  <c r="C36" i="152"/>
  <c r="C35" i="152"/>
  <c r="O38" i="151"/>
  <c r="N38" i="151"/>
  <c r="M38" i="151"/>
  <c r="L38" i="151"/>
  <c r="K38" i="151"/>
  <c r="J38" i="151"/>
  <c r="I38" i="151"/>
  <c r="H38" i="151"/>
  <c r="G38" i="151"/>
  <c r="F38" i="151"/>
  <c r="E38" i="151"/>
  <c r="D38" i="151"/>
  <c r="C38" i="151"/>
  <c r="O37" i="151"/>
  <c r="N37" i="151"/>
  <c r="M37" i="151"/>
  <c r="L37" i="151"/>
  <c r="K37" i="151"/>
  <c r="J37" i="151"/>
  <c r="I37" i="151"/>
  <c r="H37" i="151"/>
  <c r="G37" i="151"/>
  <c r="F37" i="151"/>
  <c r="E37" i="151"/>
  <c r="D37" i="151"/>
  <c r="C37" i="151"/>
  <c r="O36" i="151"/>
  <c r="N36" i="151"/>
  <c r="M36" i="151"/>
  <c r="L36" i="151"/>
  <c r="K36" i="151"/>
  <c r="J36" i="151"/>
  <c r="I36" i="151"/>
  <c r="H36" i="151"/>
  <c r="G36" i="151"/>
  <c r="F36" i="151"/>
  <c r="E36" i="151"/>
  <c r="D36" i="151"/>
  <c r="C36" i="151"/>
  <c r="C35" i="151"/>
  <c r="O38" i="150"/>
  <c r="N38" i="150"/>
  <c r="M38" i="150"/>
  <c r="L38" i="150"/>
  <c r="K38" i="150"/>
  <c r="J38" i="150"/>
  <c r="I38" i="150"/>
  <c r="H38" i="150"/>
  <c r="G38" i="150"/>
  <c r="F38" i="150"/>
  <c r="E38" i="150"/>
  <c r="D38" i="150"/>
  <c r="C38" i="150"/>
  <c r="O37" i="150"/>
  <c r="N37" i="150"/>
  <c r="M37" i="150"/>
  <c r="L37" i="150"/>
  <c r="K37" i="150"/>
  <c r="J37" i="150"/>
  <c r="I37" i="150"/>
  <c r="H37" i="150"/>
  <c r="G37" i="150"/>
  <c r="F37" i="150"/>
  <c r="E37" i="150"/>
  <c r="D37" i="150"/>
  <c r="C37" i="150"/>
  <c r="O36" i="150"/>
  <c r="N36" i="150"/>
  <c r="M36" i="150"/>
  <c r="L36" i="150"/>
  <c r="K36" i="150"/>
  <c r="J36" i="150"/>
  <c r="I36" i="150"/>
  <c r="H36" i="150"/>
  <c r="G36" i="150"/>
  <c r="F36" i="150"/>
  <c r="E36" i="150"/>
  <c r="D36" i="150"/>
  <c r="C36" i="150"/>
  <c r="C35" i="150"/>
  <c r="O38" i="149"/>
  <c r="N38" i="149"/>
  <c r="M38" i="149"/>
  <c r="L38" i="149"/>
  <c r="K38" i="149"/>
  <c r="J38" i="149"/>
  <c r="I38" i="149"/>
  <c r="H38" i="149"/>
  <c r="G38" i="149"/>
  <c r="F38" i="149"/>
  <c r="E38" i="149"/>
  <c r="D38" i="149"/>
  <c r="C38" i="149"/>
  <c r="O37" i="149"/>
  <c r="N37" i="149"/>
  <c r="M37" i="149"/>
  <c r="L37" i="149"/>
  <c r="K37" i="149"/>
  <c r="J37" i="149"/>
  <c r="I37" i="149"/>
  <c r="H37" i="149"/>
  <c r="G37" i="149"/>
  <c r="F37" i="149"/>
  <c r="E37" i="149"/>
  <c r="D37" i="149"/>
  <c r="C37" i="149"/>
  <c r="O36" i="149"/>
  <c r="N36" i="149"/>
  <c r="M36" i="149"/>
  <c r="L36" i="149"/>
  <c r="K36" i="149"/>
  <c r="J36" i="149"/>
  <c r="I36" i="149"/>
  <c r="H36" i="149"/>
  <c r="G36" i="149"/>
  <c r="F36" i="149"/>
  <c r="E36" i="149"/>
  <c r="D36" i="149"/>
  <c r="C36" i="149"/>
  <c r="C35" i="149"/>
  <c r="O38" i="147"/>
  <c r="N38" i="147"/>
  <c r="M38" i="147"/>
  <c r="L38" i="147"/>
  <c r="K38" i="147"/>
  <c r="J38" i="147"/>
  <c r="I38" i="147"/>
  <c r="H38" i="147"/>
  <c r="G38" i="147"/>
  <c r="F38" i="147"/>
  <c r="E38" i="147"/>
  <c r="D38" i="147"/>
  <c r="C38" i="147"/>
  <c r="O37" i="147"/>
  <c r="N37" i="147"/>
  <c r="M37" i="147"/>
  <c r="L37" i="147"/>
  <c r="K37" i="147"/>
  <c r="J37" i="147"/>
  <c r="I37" i="147"/>
  <c r="H37" i="147"/>
  <c r="G37" i="147"/>
  <c r="F37" i="147"/>
  <c r="E37" i="147"/>
  <c r="D37" i="147"/>
  <c r="C37" i="147"/>
  <c r="O36" i="147"/>
  <c r="N36" i="147"/>
  <c r="M36" i="147"/>
  <c r="L36" i="147"/>
  <c r="K36" i="147"/>
  <c r="J36" i="147"/>
  <c r="I36" i="147"/>
  <c r="H36" i="147"/>
  <c r="G36" i="147"/>
  <c r="F36" i="147"/>
  <c r="E36" i="147"/>
  <c r="D36" i="147"/>
  <c r="C36" i="147"/>
  <c r="C35" i="147"/>
  <c r="O38" i="146"/>
  <c r="N38" i="146"/>
  <c r="M38" i="146"/>
  <c r="L38" i="146"/>
  <c r="K38" i="146"/>
  <c r="J38" i="146"/>
  <c r="I38" i="146"/>
  <c r="H38" i="146"/>
  <c r="G38" i="146"/>
  <c r="F38" i="146"/>
  <c r="E38" i="146"/>
  <c r="D38" i="146"/>
  <c r="C38" i="146"/>
  <c r="O37" i="146"/>
  <c r="N37" i="146"/>
  <c r="M37" i="146"/>
  <c r="L37" i="146"/>
  <c r="K37" i="146"/>
  <c r="J37" i="146"/>
  <c r="I37" i="146"/>
  <c r="H37" i="146"/>
  <c r="G37" i="146"/>
  <c r="F37" i="146"/>
  <c r="E37" i="146"/>
  <c r="D37" i="146"/>
  <c r="C37" i="146"/>
  <c r="O36" i="146"/>
  <c r="N36" i="146"/>
  <c r="M36" i="146"/>
  <c r="L36" i="146"/>
  <c r="K36" i="146"/>
  <c r="J36" i="146"/>
  <c r="I36" i="146"/>
  <c r="H36" i="146"/>
  <c r="G36" i="146"/>
  <c r="F36" i="146"/>
  <c r="E36" i="146"/>
  <c r="D36" i="146"/>
  <c r="C36" i="146"/>
  <c r="C35" i="146"/>
  <c r="O38" i="145"/>
  <c r="N38" i="145"/>
  <c r="M38" i="145"/>
  <c r="L38" i="145"/>
  <c r="K38" i="145"/>
  <c r="J38" i="145"/>
  <c r="I38" i="145"/>
  <c r="H38" i="145"/>
  <c r="G38" i="145"/>
  <c r="F38" i="145"/>
  <c r="E38" i="145"/>
  <c r="D38" i="145"/>
  <c r="C38" i="145"/>
  <c r="O37" i="145"/>
  <c r="N37" i="145"/>
  <c r="M37" i="145"/>
  <c r="L37" i="145"/>
  <c r="K37" i="145"/>
  <c r="J37" i="145"/>
  <c r="I37" i="145"/>
  <c r="H37" i="145"/>
  <c r="G37" i="145"/>
  <c r="F37" i="145"/>
  <c r="E37" i="145"/>
  <c r="D37" i="145"/>
  <c r="C37" i="145"/>
  <c r="O36" i="145"/>
  <c r="N36" i="145"/>
  <c r="M36" i="145"/>
  <c r="L36" i="145"/>
  <c r="K36" i="145"/>
  <c r="J36" i="145"/>
  <c r="I36" i="145"/>
  <c r="H36" i="145"/>
  <c r="G36" i="145"/>
  <c r="F36" i="145"/>
  <c r="E36" i="145"/>
  <c r="D36" i="145"/>
  <c r="C36" i="145"/>
  <c r="C35" i="145"/>
  <c r="O38" i="144"/>
  <c r="N38" i="144"/>
  <c r="M38" i="144"/>
  <c r="L38" i="144"/>
  <c r="K38" i="144"/>
  <c r="J38" i="144"/>
  <c r="I38" i="144"/>
  <c r="H38" i="144"/>
  <c r="G38" i="144"/>
  <c r="F38" i="144"/>
  <c r="E38" i="144"/>
  <c r="D38" i="144"/>
  <c r="C38" i="144"/>
  <c r="O37" i="144"/>
  <c r="N37" i="144"/>
  <c r="M37" i="144"/>
  <c r="L37" i="144"/>
  <c r="K37" i="144"/>
  <c r="J37" i="144"/>
  <c r="I37" i="144"/>
  <c r="H37" i="144"/>
  <c r="G37" i="144"/>
  <c r="F37" i="144"/>
  <c r="E37" i="144"/>
  <c r="D37" i="144"/>
  <c r="C37" i="144"/>
  <c r="O36" i="144"/>
  <c r="N36" i="144"/>
  <c r="M36" i="144"/>
  <c r="L36" i="144"/>
  <c r="K36" i="144"/>
  <c r="J36" i="144"/>
  <c r="I36" i="144"/>
  <c r="H36" i="144"/>
  <c r="G36" i="144"/>
  <c r="F36" i="144"/>
  <c r="E36" i="144"/>
  <c r="D36" i="144"/>
  <c r="C36" i="144"/>
  <c r="C35" i="144"/>
  <c r="O38" i="143"/>
  <c r="N38" i="143"/>
  <c r="M38" i="143"/>
  <c r="L38" i="143"/>
  <c r="K38" i="143"/>
  <c r="J38" i="143"/>
  <c r="I38" i="143"/>
  <c r="H38" i="143"/>
  <c r="G38" i="143"/>
  <c r="F38" i="143"/>
  <c r="E38" i="143"/>
  <c r="D38" i="143"/>
  <c r="C38" i="143"/>
  <c r="O37" i="143"/>
  <c r="N37" i="143"/>
  <c r="M37" i="143"/>
  <c r="L37" i="143"/>
  <c r="K37" i="143"/>
  <c r="J37" i="143"/>
  <c r="I37" i="143"/>
  <c r="H37" i="143"/>
  <c r="G37" i="143"/>
  <c r="F37" i="143"/>
  <c r="E37" i="143"/>
  <c r="D37" i="143"/>
  <c r="C37" i="143"/>
  <c r="O36" i="143"/>
  <c r="N36" i="143"/>
  <c r="M36" i="143"/>
  <c r="L36" i="143"/>
  <c r="K36" i="143"/>
  <c r="J36" i="143"/>
  <c r="I36" i="143"/>
  <c r="H36" i="143"/>
  <c r="G36" i="143"/>
  <c r="F36" i="143"/>
  <c r="E36" i="143"/>
  <c r="D36" i="143"/>
  <c r="C36" i="143"/>
  <c r="C35" i="143"/>
  <c r="O38" i="119"/>
  <c r="N38" i="119"/>
  <c r="M38" i="119"/>
  <c r="L38" i="119"/>
  <c r="K38" i="119"/>
  <c r="J38" i="119"/>
  <c r="I38" i="119"/>
  <c r="H38" i="119"/>
  <c r="G38" i="119"/>
  <c r="F38" i="119"/>
  <c r="E38" i="119"/>
  <c r="D38" i="119"/>
  <c r="C38" i="119"/>
  <c r="B38" i="119"/>
  <c r="O37" i="119"/>
  <c r="N37" i="119"/>
  <c r="M37" i="119"/>
  <c r="L37" i="119"/>
  <c r="K37" i="119"/>
  <c r="J37" i="119"/>
  <c r="I37" i="119"/>
  <c r="H37" i="119"/>
  <c r="G37" i="119"/>
  <c r="F37" i="119"/>
  <c r="E37" i="119"/>
  <c r="D37" i="119"/>
  <c r="C37" i="119"/>
  <c r="B37" i="119"/>
  <c r="O36" i="119"/>
  <c r="N36" i="119"/>
  <c r="M36" i="119"/>
  <c r="L36" i="119"/>
  <c r="K36" i="119"/>
  <c r="J36" i="119"/>
  <c r="I36" i="119"/>
  <c r="H36" i="119"/>
  <c r="G36" i="119"/>
  <c r="F36" i="119"/>
  <c r="E36" i="119"/>
  <c r="D36" i="119"/>
  <c r="C36" i="119"/>
  <c r="B36" i="119"/>
  <c r="C35" i="119"/>
  <c r="B35" i="119"/>
  <c r="O38" i="118"/>
  <c r="N38" i="118"/>
  <c r="M38" i="118"/>
  <c r="L38" i="118"/>
  <c r="K38" i="118"/>
  <c r="J38" i="118"/>
  <c r="I38" i="118"/>
  <c r="H38" i="118"/>
  <c r="G38" i="118"/>
  <c r="F38" i="118"/>
  <c r="E38" i="118"/>
  <c r="D38" i="118"/>
  <c r="C38" i="118"/>
  <c r="B38" i="118"/>
  <c r="O37" i="118"/>
  <c r="N37" i="118"/>
  <c r="M37" i="118"/>
  <c r="L37" i="118"/>
  <c r="K37" i="118"/>
  <c r="J37" i="118"/>
  <c r="I37" i="118"/>
  <c r="H37" i="118"/>
  <c r="G37" i="118"/>
  <c r="F37" i="118"/>
  <c r="E37" i="118"/>
  <c r="D37" i="118"/>
  <c r="C37" i="118"/>
  <c r="B37" i="118"/>
  <c r="O36" i="118"/>
  <c r="N36" i="118"/>
  <c r="M36" i="118"/>
  <c r="L36" i="118"/>
  <c r="K36" i="118"/>
  <c r="J36" i="118"/>
  <c r="I36" i="118"/>
  <c r="H36" i="118"/>
  <c r="G36" i="118"/>
  <c r="F36" i="118"/>
  <c r="E36" i="118"/>
  <c r="D36" i="118"/>
  <c r="C36" i="118"/>
  <c r="B36" i="118"/>
  <c r="C35" i="118"/>
  <c r="B35" i="118"/>
  <c r="O38" i="117"/>
  <c r="N38" i="117"/>
  <c r="M38" i="117"/>
  <c r="L38" i="117"/>
  <c r="K38" i="117"/>
  <c r="J38" i="117"/>
  <c r="I38" i="117"/>
  <c r="H38" i="117"/>
  <c r="G38" i="117"/>
  <c r="F38" i="117"/>
  <c r="E38" i="117"/>
  <c r="D38" i="117"/>
  <c r="C38" i="117"/>
  <c r="B38" i="117"/>
  <c r="O37" i="117"/>
  <c r="N37" i="117"/>
  <c r="M37" i="117"/>
  <c r="L37" i="117"/>
  <c r="K37" i="117"/>
  <c r="J37" i="117"/>
  <c r="I37" i="117"/>
  <c r="H37" i="117"/>
  <c r="G37" i="117"/>
  <c r="F37" i="117"/>
  <c r="E37" i="117"/>
  <c r="D37" i="117"/>
  <c r="C37" i="117"/>
  <c r="B37" i="117"/>
  <c r="O36" i="117"/>
  <c r="N36" i="117"/>
  <c r="M36" i="117"/>
  <c r="L36" i="117"/>
  <c r="K36" i="117"/>
  <c r="J36" i="117"/>
  <c r="I36" i="117"/>
  <c r="H36" i="117"/>
  <c r="G36" i="117"/>
  <c r="F36" i="117"/>
  <c r="E36" i="117"/>
  <c r="D36" i="117"/>
  <c r="C36" i="117"/>
  <c r="B36" i="117"/>
  <c r="C35" i="117"/>
  <c r="B35" i="117"/>
  <c r="O38" i="116"/>
  <c r="N38" i="116"/>
  <c r="M38" i="116"/>
  <c r="L38" i="116"/>
  <c r="K38" i="116"/>
  <c r="J38" i="116"/>
  <c r="I38" i="116"/>
  <c r="H38" i="116"/>
  <c r="G38" i="116"/>
  <c r="F38" i="116"/>
  <c r="E38" i="116"/>
  <c r="D38" i="116"/>
  <c r="C38" i="116"/>
  <c r="B38" i="116"/>
  <c r="O37" i="116"/>
  <c r="N37" i="116"/>
  <c r="M37" i="116"/>
  <c r="L37" i="116"/>
  <c r="K37" i="116"/>
  <c r="J37" i="116"/>
  <c r="I37" i="116"/>
  <c r="H37" i="116"/>
  <c r="G37" i="116"/>
  <c r="F37" i="116"/>
  <c r="E37" i="116"/>
  <c r="D37" i="116"/>
  <c r="C37" i="116"/>
  <c r="B37" i="116"/>
  <c r="O36" i="116"/>
  <c r="N36" i="116"/>
  <c r="M36" i="116"/>
  <c r="L36" i="116"/>
  <c r="K36" i="116"/>
  <c r="J36" i="116"/>
  <c r="I36" i="116"/>
  <c r="H36" i="116"/>
  <c r="G36" i="116"/>
  <c r="F36" i="116"/>
  <c r="E36" i="116"/>
  <c r="D36" i="116"/>
  <c r="C36" i="116"/>
  <c r="B36" i="116"/>
  <c r="C35" i="116"/>
  <c r="B35" i="116"/>
  <c r="O38" i="167" l="1"/>
  <c r="N38" i="167"/>
  <c r="M38" i="167"/>
  <c r="L38" i="167"/>
  <c r="K38" i="167"/>
  <c r="J38" i="167"/>
  <c r="I38" i="167"/>
  <c r="H38" i="167"/>
  <c r="G38" i="167"/>
  <c r="F38" i="167"/>
  <c r="E38" i="167"/>
  <c r="D38" i="167"/>
  <c r="C38" i="167"/>
  <c r="O37" i="167"/>
  <c r="N37" i="167"/>
  <c r="M37" i="167"/>
  <c r="L37" i="167"/>
  <c r="K37" i="167"/>
  <c r="J37" i="167"/>
  <c r="I37" i="167"/>
  <c r="H37" i="167"/>
  <c r="G37" i="167"/>
  <c r="F37" i="167"/>
  <c r="E37" i="167"/>
  <c r="D37" i="167"/>
  <c r="C37" i="167"/>
  <c r="O36" i="167"/>
  <c r="N36" i="167"/>
  <c r="M36" i="167"/>
  <c r="L36" i="167"/>
  <c r="K36" i="167"/>
  <c r="J36" i="167"/>
  <c r="I36" i="167"/>
  <c r="H36" i="167"/>
  <c r="G36" i="167"/>
  <c r="F36" i="167"/>
  <c r="E36" i="167"/>
  <c r="D36" i="167"/>
  <c r="C36" i="167"/>
  <c r="C35" i="167"/>
  <c r="O38" i="115"/>
  <c r="N38" i="115"/>
  <c r="M38" i="115"/>
  <c r="L38" i="115"/>
  <c r="K38" i="115"/>
  <c r="J38" i="115"/>
  <c r="I38" i="115"/>
  <c r="H38" i="115"/>
  <c r="G38" i="115"/>
  <c r="F38" i="115"/>
  <c r="E38" i="115"/>
  <c r="D38" i="115"/>
  <c r="C38" i="115"/>
  <c r="O37" i="115"/>
  <c r="N37" i="115"/>
  <c r="M37" i="115"/>
  <c r="L37" i="115"/>
  <c r="K37" i="115"/>
  <c r="J37" i="115"/>
  <c r="I37" i="115"/>
  <c r="H37" i="115"/>
  <c r="G37" i="115"/>
  <c r="F37" i="115"/>
  <c r="E37" i="115"/>
  <c r="D37" i="115"/>
  <c r="C37" i="115"/>
  <c r="O36" i="115"/>
  <c r="N36" i="115"/>
  <c r="M36" i="115"/>
  <c r="L36" i="115"/>
  <c r="K36" i="115"/>
  <c r="J36" i="115"/>
  <c r="I36" i="115"/>
  <c r="H36" i="115"/>
  <c r="G36" i="115"/>
  <c r="F36" i="115"/>
  <c r="E36" i="115"/>
  <c r="D36" i="115"/>
  <c r="C36" i="115"/>
  <c r="C35" i="115"/>
  <c r="O38" i="114"/>
  <c r="N38" i="114"/>
  <c r="M38" i="114"/>
  <c r="L38" i="114"/>
  <c r="K38" i="114"/>
  <c r="J38" i="114"/>
  <c r="I38" i="114"/>
  <c r="H38" i="114"/>
  <c r="G38" i="114"/>
  <c r="F38" i="114"/>
  <c r="E38" i="114"/>
  <c r="D38" i="114"/>
  <c r="C38" i="114"/>
  <c r="O37" i="114"/>
  <c r="N37" i="114"/>
  <c r="M37" i="114"/>
  <c r="L37" i="114"/>
  <c r="K37" i="114"/>
  <c r="J37" i="114"/>
  <c r="I37" i="114"/>
  <c r="H37" i="114"/>
  <c r="G37" i="114"/>
  <c r="F37" i="114"/>
  <c r="E37" i="114"/>
  <c r="D37" i="114"/>
  <c r="C37" i="114"/>
  <c r="O36" i="114"/>
  <c r="N36" i="114"/>
  <c r="M36" i="114"/>
  <c r="L36" i="114"/>
  <c r="K36" i="114"/>
  <c r="J36" i="114"/>
  <c r="I36" i="114"/>
  <c r="H36" i="114"/>
  <c r="G36" i="114"/>
  <c r="F36" i="114"/>
  <c r="E36" i="114"/>
  <c r="D36" i="114"/>
  <c r="C36" i="114"/>
  <c r="C35" i="114"/>
  <c r="O38" i="113"/>
  <c r="N38" i="113"/>
  <c r="M38" i="113"/>
  <c r="L38" i="113"/>
  <c r="K38" i="113"/>
  <c r="J38" i="113"/>
  <c r="I38" i="113"/>
  <c r="H38" i="113"/>
  <c r="G38" i="113"/>
  <c r="F38" i="113"/>
  <c r="E38" i="113"/>
  <c r="D38" i="113"/>
  <c r="C38" i="113"/>
  <c r="O37" i="113"/>
  <c r="N37" i="113"/>
  <c r="M37" i="113"/>
  <c r="L37" i="113"/>
  <c r="K37" i="113"/>
  <c r="J37" i="113"/>
  <c r="I37" i="113"/>
  <c r="H37" i="113"/>
  <c r="G37" i="113"/>
  <c r="F37" i="113"/>
  <c r="E37" i="113"/>
  <c r="D37" i="113"/>
  <c r="C37" i="113"/>
  <c r="O36" i="113"/>
  <c r="N36" i="113"/>
  <c r="M36" i="113"/>
  <c r="L36" i="113"/>
  <c r="K36" i="113"/>
  <c r="J36" i="113"/>
  <c r="I36" i="113"/>
  <c r="H36" i="113"/>
  <c r="G36" i="113"/>
  <c r="F36" i="113"/>
  <c r="E36" i="113"/>
  <c r="D36" i="113"/>
  <c r="C36" i="113"/>
  <c r="C35" i="113"/>
  <c r="O38" i="112"/>
  <c r="N38" i="112"/>
  <c r="M38" i="112"/>
  <c r="L38" i="112"/>
  <c r="K38" i="112"/>
  <c r="J38" i="112"/>
  <c r="I38" i="112"/>
  <c r="H38" i="112"/>
  <c r="G38" i="112"/>
  <c r="F38" i="112"/>
  <c r="E38" i="112"/>
  <c r="D38" i="112"/>
  <c r="C38" i="112"/>
  <c r="O37" i="112"/>
  <c r="N37" i="112"/>
  <c r="M37" i="112"/>
  <c r="L37" i="112"/>
  <c r="K37" i="112"/>
  <c r="J37" i="112"/>
  <c r="I37" i="112"/>
  <c r="H37" i="112"/>
  <c r="G37" i="112"/>
  <c r="F37" i="112"/>
  <c r="E37" i="112"/>
  <c r="D37" i="112"/>
  <c r="C37" i="112"/>
  <c r="O36" i="112"/>
  <c r="N36" i="112"/>
  <c r="M36" i="112"/>
  <c r="L36" i="112"/>
  <c r="K36" i="112"/>
  <c r="J36" i="112"/>
  <c r="I36" i="112"/>
  <c r="H36" i="112"/>
  <c r="G36" i="112"/>
  <c r="F36" i="112"/>
  <c r="E36" i="112"/>
  <c r="D36" i="112"/>
  <c r="C36" i="112"/>
  <c r="C35" i="112"/>
  <c r="O38" i="166"/>
  <c r="N38" i="166"/>
  <c r="M38" i="166"/>
  <c r="L38" i="166"/>
  <c r="K38" i="166"/>
  <c r="J38" i="166"/>
  <c r="I38" i="166"/>
  <c r="H38" i="166"/>
  <c r="G38" i="166"/>
  <c r="F38" i="166"/>
  <c r="E38" i="166"/>
  <c r="D38" i="166"/>
  <c r="C38" i="166"/>
  <c r="B38" i="166"/>
  <c r="O37" i="166"/>
  <c r="N37" i="166"/>
  <c r="M37" i="166"/>
  <c r="L37" i="166"/>
  <c r="K37" i="166"/>
  <c r="J37" i="166"/>
  <c r="I37" i="166"/>
  <c r="H37" i="166"/>
  <c r="G37" i="166"/>
  <c r="F37" i="166"/>
  <c r="E37" i="166"/>
  <c r="D37" i="166"/>
  <c r="C37" i="166"/>
  <c r="B37" i="166"/>
  <c r="O36" i="166"/>
  <c r="N36" i="166"/>
  <c r="M36" i="166"/>
  <c r="L36" i="166"/>
  <c r="K36" i="166"/>
  <c r="J36" i="166"/>
  <c r="I36" i="166"/>
  <c r="H36" i="166"/>
  <c r="G36" i="166"/>
  <c r="F36" i="166"/>
  <c r="E36" i="166"/>
  <c r="D36" i="166"/>
  <c r="C36" i="166"/>
  <c r="B36" i="166"/>
  <c r="C35" i="166"/>
  <c r="B35" i="166"/>
  <c r="O38" i="111"/>
  <c r="N38" i="111"/>
  <c r="M38" i="111"/>
  <c r="L38" i="111"/>
  <c r="K38" i="111"/>
  <c r="J38" i="111"/>
  <c r="I38" i="111"/>
  <c r="H38" i="111"/>
  <c r="G38" i="111"/>
  <c r="F38" i="111"/>
  <c r="E38" i="111"/>
  <c r="D38" i="111"/>
  <c r="C38" i="111"/>
  <c r="B38" i="111"/>
  <c r="O37" i="111"/>
  <c r="N37" i="111"/>
  <c r="M37" i="111"/>
  <c r="L37" i="111"/>
  <c r="K37" i="111"/>
  <c r="J37" i="111"/>
  <c r="I37" i="111"/>
  <c r="H37" i="111"/>
  <c r="G37" i="111"/>
  <c r="F37" i="111"/>
  <c r="E37" i="111"/>
  <c r="D37" i="111"/>
  <c r="C37" i="111"/>
  <c r="B37" i="111"/>
  <c r="O36" i="111"/>
  <c r="N36" i="111"/>
  <c r="M36" i="111"/>
  <c r="L36" i="111"/>
  <c r="K36" i="111"/>
  <c r="J36" i="111"/>
  <c r="I36" i="111"/>
  <c r="H36" i="111"/>
  <c r="G36" i="111"/>
  <c r="F36" i="111"/>
  <c r="E36" i="111"/>
  <c r="D36" i="111"/>
  <c r="C36" i="111"/>
  <c r="B36" i="111"/>
  <c r="C35" i="111"/>
  <c r="B35" i="111"/>
  <c r="O38" i="110"/>
  <c r="N38" i="110"/>
  <c r="M38" i="110"/>
  <c r="L38" i="110"/>
  <c r="K38" i="110"/>
  <c r="J38" i="110"/>
  <c r="I38" i="110"/>
  <c r="H38" i="110"/>
  <c r="G38" i="110"/>
  <c r="F38" i="110"/>
  <c r="E38" i="110"/>
  <c r="D38" i="110"/>
  <c r="C38" i="110"/>
  <c r="B38" i="110"/>
  <c r="O37" i="110"/>
  <c r="N37" i="110"/>
  <c r="M37" i="110"/>
  <c r="L37" i="110"/>
  <c r="K37" i="110"/>
  <c r="J37" i="110"/>
  <c r="I37" i="110"/>
  <c r="H37" i="110"/>
  <c r="G37" i="110"/>
  <c r="F37" i="110"/>
  <c r="E37" i="110"/>
  <c r="D37" i="110"/>
  <c r="C37" i="110"/>
  <c r="B37" i="110"/>
  <c r="O36" i="110"/>
  <c r="N36" i="110"/>
  <c r="M36" i="110"/>
  <c r="L36" i="110"/>
  <c r="K36" i="110"/>
  <c r="J36" i="110"/>
  <c r="I36" i="110"/>
  <c r="H36" i="110"/>
  <c r="G36" i="110"/>
  <c r="F36" i="110"/>
  <c r="E36" i="110"/>
  <c r="D36" i="110"/>
  <c r="C36" i="110"/>
  <c r="B36" i="110"/>
  <c r="C35" i="110"/>
  <c r="B35" i="110"/>
  <c r="O38" i="109"/>
  <c r="N38" i="109"/>
  <c r="M38" i="109"/>
  <c r="L38" i="109"/>
  <c r="K38" i="109"/>
  <c r="J38" i="109"/>
  <c r="I38" i="109"/>
  <c r="H38" i="109"/>
  <c r="G38" i="109"/>
  <c r="F38" i="109"/>
  <c r="E38" i="109"/>
  <c r="D38" i="109"/>
  <c r="C38" i="109"/>
  <c r="B38" i="109"/>
  <c r="O37" i="109"/>
  <c r="N37" i="109"/>
  <c r="M37" i="109"/>
  <c r="L37" i="109"/>
  <c r="K37" i="109"/>
  <c r="J37" i="109"/>
  <c r="I37" i="109"/>
  <c r="H37" i="109"/>
  <c r="G37" i="109"/>
  <c r="F37" i="109"/>
  <c r="E37" i="109"/>
  <c r="D37" i="109"/>
  <c r="C37" i="109"/>
  <c r="B37" i="109"/>
  <c r="O36" i="109"/>
  <c r="N36" i="109"/>
  <c r="M36" i="109"/>
  <c r="L36" i="109"/>
  <c r="K36" i="109"/>
  <c r="J36" i="109"/>
  <c r="I36" i="109"/>
  <c r="H36" i="109"/>
  <c r="G36" i="109"/>
  <c r="F36" i="109"/>
  <c r="E36" i="109"/>
  <c r="D36" i="109"/>
  <c r="C36" i="109"/>
  <c r="B36" i="109"/>
  <c r="C35" i="109"/>
  <c r="B35" i="109"/>
  <c r="O38" i="108"/>
  <c r="N38" i="108"/>
  <c r="M38" i="108"/>
  <c r="L38" i="108"/>
  <c r="K38" i="108"/>
  <c r="J38" i="108"/>
  <c r="I38" i="108"/>
  <c r="H38" i="108"/>
  <c r="G38" i="108"/>
  <c r="F38" i="108"/>
  <c r="E38" i="108"/>
  <c r="D38" i="108"/>
  <c r="C38" i="108"/>
  <c r="B38" i="108"/>
  <c r="O37" i="108"/>
  <c r="N37" i="108"/>
  <c r="M37" i="108"/>
  <c r="L37" i="108"/>
  <c r="K37" i="108"/>
  <c r="J37" i="108"/>
  <c r="I37" i="108"/>
  <c r="H37" i="108"/>
  <c r="G37" i="108"/>
  <c r="F37" i="108"/>
  <c r="E37" i="108"/>
  <c r="D37" i="108"/>
  <c r="C37" i="108"/>
  <c r="B37" i="108"/>
  <c r="O36" i="108"/>
  <c r="N36" i="108"/>
  <c r="M36" i="108"/>
  <c r="L36" i="108"/>
  <c r="K36" i="108"/>
  <c r="J36" i="108"/>
  <c r="I36" i="108"/>
  <c r="H36" i="108"/>
  <c r="G36" i="108"/>
  <c r="F36" i="108"/>
  <c r="E36" i="108"/>
  <c r="D36" i="108"/>
  <c r="C36" i="108"/>
  <c r="B36" i="108"/>
  <c r="C35" i="108"/>
  <c r="B35" i="108"/>
  <c r="O38" i="107"/>
  <c r="N38" i="107"/>
  <c r="M38" i="107"/>
  <c r="L38" i="107"/>
  <c r="K38" i="107"/>
  <c r="J38" i="107"/>
  <c r="I38" i="107"/>
  <c r="H38" i="107"/>
  <c r="G38" i="107"/>
  <c r="F38" i="107"/>
  <c r="E38" i="107"/>
  <c r="D38" i="107"/>
  <c r="C38" i="107"/>
  <c r="B38" i="107"/>
  <c r="O37" i="107"/>
  <c r="N37" i="107"/>
  <c r="M37" i="107"/>
  <c r="L37" i="107"/>
  <c r="K37" i="107"/>
  <c r="J37" i="107"/>
  <c r="I37" i="107"/>
  <c r="H37" i="107"/>
  <c r="G37" i="107"/>
  <c r="F37" i="107"/>
  <c r="E37" i="107"/>
  <c r="D37" i="107"/>
  <c r="C37" i="107"/>
  <c r="B37" i="107"/>
  <c r="O36" i="107"/>
  <c r="N36" i="107"/>
  <c r="M36" i="107"/>
  <c r="L36" i="107"/>
  <c r="K36" i="107"/>
  <c r="J36" i="107"/>
  <c r="I36" i="107"/>
  <c r="H36" i="107"/>
  <c r="G36" i="107"/>
  <c r="F36" i="107"/>
  <c r="E36" i="107"/>
  <c r="D36" i="107"/>
  <c r="C36" i="107"/>
  <c r="B36" i="107"/>
  <c r="C35" i="107"/>
  <c r="B35" i="107"/>
  <c r="O38" i="106"/>
  <c r="N38" i="106"/>
  <c r="M38" i="106"/>
  <c r="L38" i="106"/>
  <c r="K38" i="106"/>
  <c r="J38" i="106"/>
  <c r="I38" i="106"/>
  <c r="H38" i="106"/>
  <c r="G38" i="106"/>
  <c r="F38" i="106"/>
  <c r="E38" i="106"/>
  <c r="D38" i="106"/>
  <c r="C38" i="106"/>
  <c r="B38" i="106"/>
  <c r="O37" i="106"/>
  <c r="N37" i="106"/>
  <c r="M37" i="106"/>
  <c r="L37" i="106"/>
  <c r="K37" i="106"/>
  <c r="J37" i="106"/>
  <c r="I37" i="106"/>
  <c r="H37" i="106"/>
  <c r="G37" i="106"/>
  <c r="F37" i="106"/>
  <c r="E37" i="106"/>
  <c r="D37" i="106"/>
  <c r="C37" i="106"/>
  <c r="B37" i="106"/>
  <c r="O36" i="106"/>
  <c r="N36" i="106"/>
  <c r="M36" i="106"/>
  <c r="L36" i="106"/>
  <c r="K36" i="106"/>
  <c r="J36" i="106"/>
  <c r="I36" i="106"/>
  <c r="H36" i="106"/>
  <c r="G36" i="106"/>
  <c r="F36" i="106"/>
  <c r="E36" i="106"/>
  <c r="D36" i="106"/>
  <c r="C36" i="106"/>
  <c r="B36" i="106"/>
  <c r="C35" i="106"/>
  <c r="B35" i="106"/>
  <c r="B35" i="169" l="1"/>
  <c r="C35" i="169"/>
  <c r="B36" i="169"/>
  <c r="C36" i="169"/>
  <c r="D36" i="169"/>
  <c r="E36" i="169"/>
  <c r="F36" i="169"/>
  <c r="G36" i="169"/>
  <c r="H36" i="169"/>
  <c r="I36" i="169"/>
  <c r="J36" i="169"/>
  <c r="K36" i="169"/>
  <c r="L36" i="169"/>
  <c r="M36" i="169"/>
  <c r="N36" i="169"/>
  <c r="O36" i="169"/>
  <c r="B37" i="169"/>
  <c r="C37" i="169"/>
  <c r="D37" i="169"/>
  <c r="E37" i="169"/>
  <c r="F37" i="169"/>
  <c r="G37" i="169"/>
  <c r="H37" i="169"/>
  <c r="I37" i="169"/>
  <c r="J37" i="169"/>
  <c r="K37" i="169"/>
  <c r="L37" i="169"/>
  <c r="M37" i="169"/>
  <c r="N37" i="169"/>
  <c r="O37" i="169"/>
  <c r="B38" i="169"/>
  <c r="C38" i="169"/>
  <c r="D38" i="169"/>
  <c r="E38" i="169"/>
  <c r="F38" i="169"/>
  <c r="G38" i="169"/>
  <c r="H38" i="169"/>
  <c r="I38" i="169"/>
  <c r="J38" i="169"/>
  <c r="K38" i="169"/>
  <c r="L38" i="169"/>
  <c r="M38" i="169"/>
  <c r="N38" i="169"/>
  <c r="O38" i="169"/>
  <c r="B35" i="168"/>
  <c r="C35" i="168"/>
  <c r="B36" i="168"/>
  <c r="C36" i="168"/>
  <c r="D36" i="168"/>
  <c r="E36" i="168"/>
  <c r="F36" i="168"/>
  <c r="G36" i="168"/>
  <c r="H36" i="168"/>
  <c r="I36" i="168"/>
  <c r="J36" i="168"/>
  <c r="K36" i="168"/>
  <c r="L36" i="168"/>
  <c r="M36" i="168"/>
  <c r="N36" i="168"/>
  <c r="O36" i="168"/>
  <c r="B37" i="168"/>
  <c r="C37" i="168"/>
  <c r="D37" i="168"/>
  <c r="E37" i="168"/>
  <c r="F37" i="168"/>
  <c r="G37" i="168"/>
  <c r="H37" i="168"/>
  <c r="I37" i="168"/>
  <c r="J37" i="168"/>
  <c r="K37" i="168"/>
  <c r="L37" i="168"/>
  <c r="M37" i="168"/>
  <c r="N37" i="168"/>
  <c r="O37" i="168"/>
  <c r="B38" i="168"/>
  <c r="C38" i="168"/>
  <c r="D38" i="168"/>
  <c r="E38" i="168"/>
  <c r="F38" i="168"/>
  <c r="G38" i="168"/>
  <c r="H38" i="168"/>
  <c r="I38" i="168"/>
  <c r="J38" i="168"/>
  <c r="K38" i="168"/>
  <c r="L38" i="168"/>
  <c r="M38" i="168"/>
  <c r="N38" i="168"/>
  <c r="O38" i="168"/>
  <c r="O38" i="35" l="1"/>
  <c r="N38" i="35"/>
  <c r="M38" i="35"/>
  <c r="L38" i="35"/>
  <c r="K38" i="35"/>
  <c r="J38" i="35"/>
  <c r="I38" i="35"/>
  <c r="H38" i="35"/>
  <c r="G38" i="35"/>
  <c r="F38" i="35"/>
  <c r="E38" i="35"/>
  <c r="D38" i="35"/>
  <c r="C38" i="35"/>
  <c r="B38" i="35"/>
  <c r="O37" i="35"/>
  <c r="N37" i="35"/>
  <c r="M37" i="35"/>
  <c r="L37" i="35"/>
  <c r="K37" i="35"/>
  <c r="J37" i="35"/>
  <c r="I37" i="35"/>
  <c r="H37" i="35"/>
  <c r="G37" i="35"/>
  <c r="F37" i="35"/>
  <c r="E37" i="35"/>
  <c r="D37" i="35"/>
  <c r="C37" i="35"/>
  <c r="B37" i="35"/>
  <c r="O36" i="35"/>
  <c r="N36" i="35"/>
  <c r="M36" i="35"/>
  <c r="L36" i="35"/>
  <c r="K36" i="35"/>
  <c r="J36" i="35"/>
  <c r="I36" i="35"/>
  <c r="H36" i="35"/>
  <c r="G36" i="35"/>
  <c r="F36" i="35"/>
  <c r="E36" i="35"/>
  <c r="D36" i="35"/>
  <c r="C36" i="35"/>
  <c r="B36" i="35"/>
  <c r="C35" i="35"/>
  <c r="B35" i="35"/>
  <c r="O38" i="34"/>
  <c r="N38" i="34"/>
  <c r="M38" i="34"/>
  <c r="L38" i="34"/>
  <c r="K38" i="34"/>
  <c r="J38" i="34"/>
  <c r="I38" i="34"/>
  <c r="H38" i="34"/>
  <c r="G38" i="34"/>
  <c r="F38" i="34"/>
  <c r="E38" i="34"/>
  <c r="D38" i="34"/>
  <c r="C38" i="34"/>
  <c r="B38" i="34"/>
  <c r="O37" i="34"/>
  <c r="N37" i="34"/>
  <c r="M37" i="34"/>
  <c r="L37" i="34"/>
  <c r="K37" i="34"/>
  <c r="J37" i="34"/>
  <c r="I37" i="34"/>
  <c r="H37" i="34"/>
  <c r="G37" i="34"/>
  <c r="F37" i="34"/>
  <c r="E37" i="34"/>
  <c r="D37" i="34"/>
  <c r="C37" i="34"/>
  <c r="B37" i="34"/>
  <c r="O36" i="34"/>
  <c r="N36" i="34"/>
  <c r="M36" i="34"/>
  <c r="L36" i="34"/>
  <c r="K36" i="34"/>
  <c r="J36" i="34"/>
  <c r="I36" i="34"/>
  <c r="H36" i="34"/>
  <c r="G36" i="34"/>
  <c r="F36" i="34"/>
  <c r="E36" i="34"/>
  <c r="D36" i="34"/>
  <c r="C36" i="34"/>
  <c r="B36" i="34"/>
  <c r="C35" i="34"/>
  <c r="B35" i="34"/>
</calcChain>
</file>

<file path=xl/sharedStrings.xml><?xml version="1.0" encoding="utf-8"?>
<sst xmlns="http://schemas.openxmlformats.org/spreadsheetml/2006/main" count="1495" uniqueCount="133">
  <si>
    <t>날짜</t>
  </si>
  <si>
    <t>BOD
(㎎/L)</t>
  </si>
  <si>
    <t>SS
(㎎/L)</t>
  </si>
  <si>
    <t>T-N
(㎎/L)</t>
  </si>
  <si>
    <t>T-P
(㎎/L)</t>
  </si>
  <si>
    <t>총대장균군
(개/㎖)</t>
  </si>
  <si>
    <t>유입량
(㎥/일)</t>
    <phoneticPr fontId="11" type="noConversion"/>
  </si>
  <si>
    <t>방류량
(㎥/일)</t>
    <phoneticPr fontId="11" type="noConversion"/>
  </si>
  <si>
    <t>유입수질</t>
    <phoneticPr fontId="11" type="noConversion"/>
  </si>
  <si>
    <t>방류수질</t>
    <phoneticPr fontId="11" type="noConversion"/>
  </si>
  <si>
    <t>합계</t>
    <phoneticPr fontId="11" type="noConversion"/>
  </si>
  <si>
    <t>평균</t>
    <phoneticPr fontId="11" type="noConversion"/>
  </si>
  <si>
    <t>최대</t>
    <phoneticPr fontId="11" type="noConversion"/>
  </si>
  <si>
    <t>최소</t>
    <phoneticPr fontId="11" type="noConversion"/>
  </si>
  <si>
    <t>최대</t>
    <phoneticPr fontId="11" type="noConversion"/>
  </si>
  <si>
    <t>최소</t>
    <phoneticPr fontId="11" type="noConversion"/>
  </si>
  <si>
    <t>최대</t>
    <phoneticPr fontId="11" type="noConversion"/>
  </si>
  <si>
    <t>평균</t>
    <phoneticPr fontId="11" type="noConversion"/>
  </si>
  <si>
    <t>합계</t>
    <phoneticPr fontId="11" type="noConversion"/>
  </si>
  <si>
    <t>방류수질</t>
    <phoneticPr fontId="11" type="noConversion"/>
  </si>
  <si>
    <t>유입수질</t>
    <phoneticPr fontId="11" type="noConversion"/>
  </si>
  <si>
    <t>방류량
(㎥/일)</t>
    <phoneticPr fontId="11" type="noConversion"/>
  </si>
  <si>
    <t>유입량
(㎥/일)</t>
    <phoneticPr fontId="11" type="noConversion"/>
  </si>
  <si>
    <t>최소</t>
    <phoneticPr fontId="11" type="noConversion"/>
  </si>
  <si>
    <t>TOC
(㎎/L)</t>
    <phoneticPr fontId="11" type="noConversion"/>
  </si>
  <si>
    <t>TOC
(㎎/L)</t>
    <phoneticPr fontId="11" type="noConversion"/>
  </si>
  <si>
    <t>최소</t>
    <phoneticPr fontId="11" type="noConversion"/>
  </si>
  <si>
    <t>유입량
(㎥/일)</t>
    <phoneticPr fontId="11" type="noConversion"/>
  </si>
  <si>
    <t>방류량
(㎥/일)</t>
    <phoneticPr fontId="11" type="noConversion"/>
  </si>
  <si>
    <t>평균</t>
    <phoneticPr fontId="11" type="noConversion"/>
  </si>
  <si>
    <t>최대</t>
    <phoneticPr fontId="11" type="noConversion"/>
  </si>
  <si>
    <t>합계</t>
    <phoneticPr fontId="11" type="noConversion"/>
  </si>
  <si>
    <t>유입수질</t>
    <phoneticPr fontId="11" type="noConversion"/>
  </si>
  <si>
    <t>방류수질</t>
    <phoneticPr fontId="11" type="noConversion"/>
  </si>
  <si>
    <t>유입량
(㎥/일)</t>
    <phoneticPr fontId="11" type="noConversion"/>
  </si>
  <si>
    <t>방류량
(㎥/일)</t>
    <phoneticPr fontId="11" type="noConversion"/>
  </si>
  <si>
    <t>유입수질</t>
    <phoneticPr fontId="11" type="noConversion"/>
  </si>
  <si>
    <t>방류수질</t>
    <phoneticPr fontId="11" type="noConversion"/>
  </si>
  <si>
    <t>평균</t>
    <phoneticPr fontId="11" type="noConversion"/>
  </si>
  <si>
    <t>최대</t>
    <phoneticPr fontId="11" type="noConversion"/>
  </si>
  <si>
    <t>최소</t>
    <phoneticPr fontId="11" type="noConversion"/>
  </si>
  <si>
    <t>유입량
(㎥/일)</t>
    <phoneticPr fontId="11" type="noConversion"/>
  </si>
  <si>
    <t>방류량
(㎥/일)</t>
    <phoneticPr fontId="11" type="noConversion"/>
  </si>
  <si>
    <t>유입수질</t>
    <phoneticPr fontId="11" type="noConversion"/>
  </si>
  <si>
    <t>방류수질</t>
    <phoneticPr fontId="11" type="noConversion"/>
  </si>
  <si>
    <t>합계</t>
    <phoneticPr fontId="11" type="noConversion"/>
  </si>
  <si>
    <t>평균</t>
    <phoneticPr fontId="11" type="noConversion"/>
  </si>
  <si>
    <t>합계</t>
    <phoneticPr fontId="11" type="noConversion"/>
  </si>
  <si>
    <t>평균</t>
    <phoneticPr fontId="11" type="noConversion"/>
  </si>
  <si>
    <t>최대</t>
    <phoneticPr fontId="11" type="noConversion"/>
  </si>
  <si>
    <t>최소</t>
    <phoneticPr fontId="11" type="noConversion"/>
  </si>
  <si>
    <t>합계</t>
    <phoneticPr fontId="11" type="noConversion"/>
  </si>
  <si>
    <t>평균</t>
    <phoneticPr fontId="11" type="noConversion"/>
  </si>
  <si>
    <t>최대</t>
    <phoneticPr fontId="11" type="noConversion"/>
  </si>
  <si>
    <t>최소</t>
    <phoneticPr fontId="11" type="noConversion"/>
  </si>
  <si>
    <t>합계</t>
    <phoneticPr fontId="11" type="noConversion"/>
  </si>
  <si>
    <t>평균</t>
    <phoneticPr fontId="11" type="noConversion"/>
  </si>
  <si>
    <t>최대</t>
    <phoneticPr fontId="11" type="noConversion"/>
  </si>
  <si>
    <t>최소</t>
    <phoneticPr fontId="11" type="noConversion"/>
  </si>
  <si>
    <t>유입량
(㎥/일)</t>
    <phoneticPr fontId="11" type="noConversion"/>
  </si>
  <si>
    <t>방류량
(㎥/일)</t>
    <phoneticPr fontId="11" type="noConversion"/>
  </si>
  <si>
    <t>유입수질</t>
    <phoneticPr fontId="11" type="noConversion"/>
  </si>
  <si>
    <t>방류수질</t>
    <phoneticPr fontId="11" type="noConversion"/>
  </si>
  <si>
    <t>유입량
(㎥/일)</t>
    <phoneticPr fontId="11" type="noConversion"/>
  </si>
  <si>
    <t>방류량
(㎥/일)</t>
    <phoneticPr fontId="11" type="noConversion"/>
  </si>
  <si>
    <t>유입수질</t>
    <phoneticPr fontId="11" type="noConversion"/>
  </si>
  <si>
    <t>방류수질</t>
    <phoneticPr fontId="11" type="noConversion"/>
  </si>
  <si>
    <t>합계</t>
    <phoneticPr fontId="11" type="noConversion"/>
  </si>
  <si>
    <t>평균</t>
    <phoneticPr fontId="11" type="noConversion"/>
  </si>
  <si>
    <t>최대</t>
    <phoneticPr fontId="11" type="noConversion"/>
  </si>
  <si>
    <t>최소</t>
    <phoneticPr fontId="11" type="noConversion"/>
  </si>
  <si>
    <t>방류수질</t>
    <phoneticPr fontId="11" type="noConversion"/>
  </si>
  <si>
    <t>합계</t>
    <phoneticPr fontId="11" type="noConversion"/>
  </si>
  <si>
    <t>평균</t>
    <phoneticPr fontId="11" type="noConversion"/>
  </si>
  <si>
    <t>최대</t>
    <phoneticPr fontId="11" type="noConversion"/>
  </si>
  <si>
    <t>최소</t>
    <phoneticPr fontId="11" type="noConversion"/>
  </si>
  <si>
    <t>TOC
(㎎/L)</t>
    <phoneticPr fontId="11" type="noConversion"/>
  </si>
  <si>
    <t>TOC
(㎎/L)</t>
    <phoneticPr fontId="11" type="noConversion"/>
  </si>
  <si>
    <t>유입량
(㎥/일)</t>
    <phoneticPr fontId="11" type="noConversion"/>
  </si>
  <si>
    <t>방류량
(㎥/일)</t>
    <phoneticPr fontId="11" type="noConversion"/>
  </si>
  <si>
    <t>유입수질</t>
    <phoneticPr fontId="11" type="noConversion"/>
  </si>
  <si>
    <t>방류수질</t>
    <phoneticPr fontId="11" type="noConversion"/>
  </si>
  <si>
    <t>TOC
(㎎/L)</t>
    <phoneticPr fontId="11" type="noConversion"/>
  </si>
  <si>
    <t>합계</t>
    <phoneticPr fontId="11" type="noConversion"/>
  </si>
  <si>
    <t>방류수질</t>
    <phoneticPr fontId="11" type="noConversion"/>
  </si>
  <si>
    <t>TOC
(㎎/L)</t>
    <phoneticPr fontId="11" type="noConversion"/>
  </si>
  <si>
    <t>합계</t>
    <phoneticPr fontId="11" type="noConversion"/>
  </si>
  <si>
    <t>유입량
(㎥/일)</t>
    <phoneticPr fontId="11" type="noConversion"/>
  </si>
  <si>
    <t>방류량
(㎥/일)</t>
    <phoneticPr fontId="11" type="noConversion"/>
  </si>
  <si>
    <t>유입수질</t>
    <phoneticPr fontId="11" type="noConversion"/>
  </si>
  <si>
    <t>유입량
(㎥/일)</t>
    <phoneticPr fontId="11" type="noConversion"/>
  </si>
  <si>
    <t>방류량
(㎥/일)</t>
    <phoneticPr fontId="11" type="noConversion"/>
  </si>
  <si>
    <t>유입수질</t>
    <phoneticPr fontId="11" type="noConversion"/>
  </si>
  <si>
    <t>방류수질</t>
    <phoneticPr fontId="11" type="noConversion"/>
  </si>
  <si>
    <t>TOC
(㎎/L)</t>
    <phoneticPr fontId="11" type="noConversion"/>
  </si>
  <si>
    <t>평균</t>
    <phoneticPr fontId="11" type="noConversion"/>
  </si>
  <si>
    <t>최대</t>
    <phoneticPr fontId="11" type="noConversion"/>
  </si>
  <si>
    <t>최소</t>
    <phoneticPr fontId="11" type="noConversion"/>
  </si>
  <si>
    <t>유입량
(㎥/일)</t>
    <phoneticPr fontId="11" type="noConversion"/>
  </si>
  <si>
    <t>방류량
(㎥/일)</t>
    <phoneticPr fontId="11" type="noConversion"/>
  </si>
  <si>
    <t>유입수질</t>
    <phoneticPr fontId="11" type="noConversion"/>
  </si>
  <si>
    <t>방류수질</t>
    <phoneticPr fontId="11" type="noConversion"/>
  </si>
  <si>
    <t>TOC
(㎎/L)</t>
    <phoneticPr fontId="11" type="noConversion"/>
  </si>
  <si>
    <t>합계</t>
    <phoneticPr fontId="11" type="noConversion"/>
  </si>
  <si>
    <t>유입량
(㎥/일)</t>
    <phoneticPr fontId="11" type="noConversion"/>
  </si>
  <si>
    <t>방류량
(㎥/일)</t>
    <phoneticPr fontId="11" type="noConversion"/>
  </si>
  <si>
    <t>유입수질</t>
    <phoneticPr fontId="11" type="noConversion"/>
  </si>
  <si>
    <t>방류수질</t>
    <phoneticPr fontId="11" type="noConversion"/>
  </si>
  <si>
    <t>TOC
(㎎/L)</t>
    <phoneticPr fontId="11" type="noConversion"/>
  </si>
  <si>
    <t>최대</t>
    <phoneticPr fontId="11" type="noConversion"/>
  </si>
  <si>
    <t>최소</t>
    <phoneticPr fontId="11" type="noConversion"/>
  </si>
  <si>
    <t>유입량
(㎥/일)</t>
    <phoneticPr fontId="11" type="noConversion"/>
  </si>
  <si>
    <t>방류량
(㎥/일)</t>
    <phoneticPr fontId="11" type="noConversion"/>
  </si>
  <si>
    <t>유입수질</t>
    <phoneticPr fontId="11" type="noConversion"/>
  </si>
  <si>
    <t>방류수질</t>
    <phoneticPr fontId="11" type="noConversion"/>
  </si>
  <si>
    <t>TOC
(㎎/L)</t>
    <phoneticPr fontId="11" type="noConversion"/>
  </si>
  <si>
    <t>합계</t>
    <phoneticPr fontId="11" type="noConversion"/>
  </si>
  <si>
    <t>최소</t>
    <phoneticPr fontId="11" type="noConversion"/>
  </si>
  <si>
    <t>유입량
(㎥/일)</t>
    <phoneticPr fontId="11" type="noConversion"/>
  </si>
  <si>
    <t>방류량
(㎥/일)</t>
    <phoneticPr fontId="11" type="noConversion"/>
  </si>
  <si>
    <t>유입수질</t>
    <phoneticPr fontId="11" type="noConversion"/>
  </si>
  <si>
    <t>방류수질</t>
    <phoneticPr fontId="11" type="noConversion"/>
  </si>
  <si>
    <t>TOC
(㎎/L)</t>
    <phoneticPr fontId="11" type="noConversion"/>
  </si>
  <si>
    <t>합계</t>
    <phoneticPr fontId="11" type="noConversion"/>
  </si>
  <si>
    <t>평균</t>
    <phoneticPr fontId="11" type="noConversion"/>
  </si>
  <si>
    <t>최소</t>
    <phoneticPr fontId="11" type="noConversion"/>
  </si>
  <si>
    <t>유입량
(㎥/일)</t>
    <phoneticPr fontId="11" type="noConversion"/>
  </si>
  <si>
    <t>방류량
(㎥/일)</t>
    <phoneticPr fontId="11" type="noConversion"/>
  </si>
  <si>
    <t>유입수질</t>
    <phoneticPr fontId="11" type="noConversion"/>
  </si>
  <si>
    <t>TOC
(㎎/L)</t>
    <phoneticPr fontId="11" type="noConversion"/>
  </si>
  <si>
    <t>평균</t>
    <phoneticPr fontId="11" type="noConversion"/>
  </si>
  <si>
    <t>TOC
(㎎/L)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</si>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</sst>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7">
    <numFmt numFmtId="42" formatCode="_-&quot;₩&quot;* #,##0_-;\-&quot;₩&quot;* #,##0_-;_-&quot;₩&quot;* &quot;-&quot;_-;_-@_-"/>
    <numFmt numFmtId="41" formatCode="_-* #,##0_-;\-* #,##0_-;_-* &quot;-&quot;_-;_-@_-"/>
    <numFmt numFmtId="176" formatCode="0.000_ "/>
    <numFmt numFmtId="177" formatCode="0.0_ "/>
    <numFmt numFmtId="178" formatCode="yyyy\-mm\-dd"/>
    <numFmt numFmtId="179" formatCode="###,###,###,##0.0"/>
    <numFmt numFmtId="180" formatCode="###,###,###,##0.##0"/>
    <numFmt numFmtId="181" formatCode="###,###,###,##0"/>
    <numFmt numFmtId="182" formatCode="_-* #,##0.0_-;\-* #,##0.0_-;_-* &quot;-&quot;_-;_-@_-"/>
    <numFmt numFmtId="183" formatCode="_-* #,##0.000_-;\-* #,##0.000_-;_-* &quot;-&quot;_-;_-@_-"/>
    <numFmt numFmtId="184" formatCode="_(* #,##0_);_(* \(#,##0\);_(* &quot;-&quot;_);_(@_)"/>
    <numFmt numFmtId="185" formatCode="_(* #,##0.00_);_(* \(#,##0.00\);_(* &quot;-&quot;??_);_(@_)"/>
    <numFmt numFmtId="186" formatCode="0.000"/>
    <numFmt numFmtId="187" formatCode="0.000000000"/>
    <numFmt numFmtId="188" formatCode="&quot;S&quot;\ #,##0;\-&quot;S&quot;\ #,##0"/>
    <numFmt numFmtId="189" formatCode="_-* #,##0.00_-;\!\-* #,##0.00_-;_-* &quot;-&quot;??_-;_-@_-"/>
    <numFmt numFmtId="190" formatCode="&quot;S&quot;\ #,##0;[Red]\-&quot;S&quot;\ #,##0"/>
    <numFmt numFmtId="191" formatCode="#,##0&quot; &quot;;[Red]&quot;△&quot;#,##0&quot; &quot;"/>
    <numFmt numFmtId="192" formatCode="* #,##0&quot; &quot;;[Red]* &quot;△&quot;#,##0&quot; &quot;;* @"/>
    <numFmt numFmtId="193" formatCode="#,##0.####;[Red]&quot;△&quot;#,##0.####"/>
    <numFmt numFmtId="194" formatCode="#,##0.00##;[Red]&quot;△&quot;#,##0.00##"/>
    <numFmt numFmtId="195" formatCode="&quot;₩&quot;#,##0.00;[Red]&quot;₩&quot;\-#,##0.00"/>
    <numFmt numFmtId="196" formatCode="&quot;₩&quot;#,##0;[Red]&quot;₩&quot;\-#,##0"/>
    <numFmt numFmtId="197" formatCode="&quot;?#,##0.00;[Red]\-&quot;&quot;?&quot;#,##0.00"/>
    <numFmt numFmtId="198" formatCode="_ * #,##0.00_ ;_ * \-#,##0.00_ ;_ * &quot;-&quot;??_ ;_ @_ "/>
    <numFmt numFmtId="199" formatCode="_ * #,##0_ ;_ * \-#,##0_ ;_ * &quot;-&quot;_ ;_ @_ "/>
    <numFmt numFmtId="200" formatCode="&quot;?#,##0.00;\-&quot;&quot;?&quot;#,##0.00"/>
    <numFmt numFmtId="201" formatCode="&quot;S&quot;\ #,##0.00;\-&quot;S&quot;\ #,##0.00"/>
    <numFmt numFmtId="202" formatCode="0.00000000"/>
    <numFmt numFmtId="203" formatCode="0.0000000000"/>
    <numFmt numFmtId="204" formatCode="&quot;₩&quot;#,##0.00;&quot;₩&quot;&quot;₩&quot;&quot;₩&quot;&quot;₩&quot;&quot;₩&quot;&quot;₩&quot;&quot;₩&quot;&quot;₩&quot;\-#,##0.00"/>
    <numFmt numFmtId="205" formatCode="0.0000000"/>
    <numFmt numFmtId="206" formatCode="0.00000000000"/>
    <numFmt numFmtId="207" formatCode="#,##0.0"/>
    <numFmt numFmtId="208" formatCode="_-* #,##0_-;&quot;₩&quot;\!\-* #,##0_-;_-* &quot;-&quot;_-;_-@_-"/>
    <numFmt numFmtId="209" formatCode="_ &quot;₩&quot;* #,##0.00_ ;_ &quot;₩&quot;* \-#,##0.00_ ;_ &quot;₩&quot;* &quot;-&quot;??_ ;_ @_ "/>
    <numFmt numFmtId="210" formatCode="#,##0.0;\-#,##0.0"/>
    <numFmt numFmtId="211" formatCode="#,##0.000;\-#,##0.000"/>
    <numFmt numFmtId="212" formatCode="&quot;₩&quot;#,##0;&quot;₩&quot;&quot;₩&quot;&quot;₩&quot;&quot;₩&quot;&quot;₩&quot;&quot;₩&quot;&quot;₩&quot;&quot;₩&quot;\-#,##0"/>
    <numFmt numFmtId="213" formatCode="#,##0.0_);[Red]\(#,##0.0\)"/>
    <numFmt numFmtId="214" formatCode="#,##0.000_ "/>
    <numFmt numFmtId="215" formatCode="0.000_);[Red]\(0.000\)"/>
    <numFmt numFmtId="216" formatCode="0_);[Red]\(0\)"/>
    <numFmt numFmtId="217" formatCode="###,###,###,##0.##00"/>
    <numFmt numFmtId="218" formatCode="###,###,###,##0.###"/>
    <numFmt numFmtId="219" formatCode="###,###,###,##0.##000"/>
    <numFmt numFmtId="220" formatCode="###,###,###,##0.###########"/>
  </numFmts>
  <fonts count="125">
    <font>
      <sz val="12"/>
      <name val="굴림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name val="굴림"/>
      <family val="3"/>
      <charset val="129"/>
    </font>
    <font>
      <sz val="8"/>
      <name val="굴림"/>
      <family val="3"/>
      <charset val="129"/>
    </font>
    <font>
      <b/>
      <sz val="10"/>
      <color rgb="FF565B67"/>
      <name val="굴림"/>
      <family val="3"/>
      <charset val="129"/>
    </font>
    <font>
      <b/>
      <sz val="10"/>
      <name val="굴림"/>
      <family val="3"/>
      <charset val="129"/>
    </font>
    <font>
      <sz val="10"/>
      <name val="굴림"/>
      <family val="3"/>
      <charset val="129"/>
    </font>
    <font>
      <sz val="11"/>
      <color indexed="8"/>
      <name val="맑은 고딕"/>
      <family val="2"/>
      <scheme val="minor"/>
    </font>
    <font>
      <sz val="10"/>
      <color theme="1"/>
      <name val="굴림"/>
      <family val="3"/>
      <charset val="129"/>
    </font>
    <font>
      <sz val="11"/>
      <color rgb="FF000000"/>
      <name val="돋움"/>
      <family val="3"/>
      <charset val="129"/>
    </font>
    <font>
      <sz val="12"/>
      <color rgb="FF000000"/>
      <name val="돋움체"/>
      <family val="3"/>
      <charset val="129"/>
    </font>
    <font>
      <sz val="12"/>
      <color rgb="FF000000"/>
      <name val="바탕체"/>
      <family val="1"/>
      <charset val="129"/>
    </font>
    <font>
      <sz val="10"/>
      <color rgb="FF000000"/>
      <name val="Arial"/>
      <family val="2"/>
    </font>
    <font>
      <sz val="10"/>
      <color rgb="FF000000"/>
      <name val="굴림체"/>
      <family val="3"/>
      <charset val="129"/>
    </font>
    <font>
      <sz val="1"/>
      <color rgb="FF000000"/>
      <name val="Courier"/>
    </font>
    <font>
      <sz val="12"/>
      <color rgb="FF000000"/>
      <name val="Times New Roman"/>
      <family val="1"/>
    </font>
    <font>
      <sz val="11"/>
      <color rgb="FF000000"/>
      <name val="돋움체"/>
      <family val="3"/>
      <charset val="129"/>
    </font>
    <font>
      <sz val="12"/>
      <color rgb="FF000000"/>
      <name val="굴림체"/>
      <family val="3"/>
      <charset val="129"/>
    </font>
    <font>
      <sz val="11"/>
      <color rgb="FF000000"/>
      <name val="굴림체"/>
      <family val="3"/>
      <charset val="129"/>
    </font>
    <font>
      <sz val="12"/>
      <color rgb="FF000000"/>
      <name val="견명조"/>
      <family val="3"/>
      <charset val="129"/>
    </font>
    <font>
      <b/>
      <sz val="1"/>
      <color rgb="FF000000"/>
      <name val="Courier"/>
    </font>
    <font>
      <sz val="10"/>
      <color rgb="FF000000"/>
      <name val="MS Sans Serif"/>
    </font>
    <font>
      <b/>
      <sz val="10"/>
      <color rgb="FF000000"/>
      <name val="돋움체"/>
      <family val="3"/>
      <charset val="129"/>
    </font>
    <font>
      <u/>
      <sz val="11"/>
      <color rgb="FF800080"/>
      <name val="돋움"/>
      <family val="3"/>
      <charset val="129"/>
    </font>
    <font>
      <sz val="12"/>
      <color rgb="FF000000"/>
      <name val="뼻뮝"/>
      <family val="3"/>
      <charset val="129"/>
    </font>
    <font>
      <sz val="14"/>
      <color rgb="FF000000"/>
      <name val="뼻뮝"/>
      <family val="3"/>
      <charset val="129"/>
    </font>
    <font>
      <sz val="11"/>
      <color rgb="FF000000"/>
      <name val="바탕체"/>
      <family val="1"/>
      <charset val="129"/>
    </font>
    <font>
      <sz val="14"/>
      <color rgb="FF000000"/>
      <name val="돋움"/>
      <family val="3"/>
      <charset val="129"/>
    </font>
    <font>
      <sz val="10"/>
      <color rgb="FF000000"/>
      <name val="명조"/>
      <family val="3"/>
      <charset val="129"/>
    </font>
    <font>
      <sz val="12"/>
      <color rgb="FF000000"/>
      <name val="明朝"/>
      <family val="3"/>
      <charset val="129"/>
    </font>
    <font>
      <sz val="11"/>
      <color rgb="FF000000"/>
      <name val="明朝"/>
      <family val="3"/>
      <charset val="129"/>
    </font>
    <font>
      <sz val="12"/>
      <color rgb="FF000000"/>
      <name val="ＭＳ ゴシック"/>
      <family val="3"/>
      <charset val="129"/>
    </font>
    <font>
      <sz val="10"/>
      <color rgb="FF000000"/>
      <name val="굴림"/>
      <family val="3"/>
      <charset val="129"/>
    </font>
    <font>
      <sz val="12"/>
      <color rgb="FF000000"/>
      <name val="Arial"/>
      <family val="2"/>
    </font>
    <font>
      <sz val="12"/>
      <color rgb="FF000000"/>
      <name val="ⓒoUAAA¨u"/>
      <family val="3"/>
      <charset val="129"/>
    </font>
    <font>
      <sz val="11"/>
      <color rgb="FF000000"/>
      <name val="￥i￠￢￠?o"/>
      <family val="3"/>
      <charset val="129"/>
    </font>
    <font>
      <sz val="12"/>
      <color rgb="FF000000"/>
      <name val="¹UAAA¼"/>
      <family val="3"/>
      <charset val="129"/>
    </font>
    <font>
      <sz val="12"/>
      <color rgb="FF000000"/>
      <name val="System"/>
      <family val="3"/>
      <charset val="129"/>
    </font>
    <font>
      <sz val="8"/>
      <color rgb="FF000000"/>
      <name val="¹UAAA¼"/>
      <family val="3"/>
      <charset val="129"/>
    </font>
    <font>
      <sz val="11"/>
      <color rgb="FF000000"/>
      <name val="µ¸¿ò"/>
      <family val="3"/>
      <charset val="129"/>
    </font>
    <font>
      <b/>
      <sz val="10"/>
      <color rgb="FF000000"/>
      <name val="Helv"/>
    </font>
    <font>
      <sz val="10"/>
      <color rgb="FF000000"/>
      <name val="Times New Roman"/>
      <family val="1"/>
    </font>
    <font>
      <u/>
      <sz val="12"/>
      <color rgb="FF800080"/>
      <name val="바탕체"/>
      <family val="1"/>
      <charset val="129"/>
    </font>
    <font>
      <sz val="8"/>
      <color rgb="FF000000"/>
      <name val="Arial"/>
      <family val="2"/>
    </font>
    <font>
      <b/>
      <sz val="12"/>
      <color rgb="FF000000"/>
      <name val="Helv"/>
    </font>
    <font>
      <b/>
      <sz val="12"/>
      <color rgb="FF000000"/>
      <name val="Arial"/>
      <family val="2"/>
    </font>
    <font>
      <u/>
      <sz val="12"/>
      <color rgb="FF0000FF"/>
      <name val="바탕체"/>
      <family val="1"/>
      <charset val="129"/>
    </font>
    <font>
      <b/>
      <sz val="11"/>
      <color rgb="FF000000"/>
      <name val="Helv"/>
    </font>
    <font>
      <sz val="7"/>
      <color rgb="FF000000"/>
      <name val="Small Fonts"/>
      <family val="3"/>
      <charset val="129"/>
    </font>
    <font>
      <b/>
      <u/>
      <sz val="13"/>
      <color rgb="FF000000"/>
      <name val="굴림체"/>
      <family val="3"/>
      <charset val="129"/>
    </font>
    <font>
      <u/>
      <sz val="11"/>
      <color rgb="FF0000FF"/>
      <name val="ＭＳ Ｐゴシック"/>
      <family val="3"/>
      <charset val="129"/>
    </font>
    <font>
      <sz val="11"/>
      <color rgb="FF000000"/>
      <name val="맑은 고딕"/>
      <family val="3"/>
      <charset val="129"/>
    </font>
    <font>
      <sz val="11"/>
      <name val="돋움"/>
      <family val="3"/>
      <charset val="129"/>
    </font>
    <font>
      <sz val="12"/>
      <name val="바탕체"/>
      <family val="1"/>
      <charset val="129"/>
    </font>
    <font>
      <b/>
      <sz val="1"/>
      <color indexed="8"/>
      <name val="Courier"/>
      <family val="3"/>
    </font>
    <font>
      <sz val="1"/>
      <color indexed="8"/>
      <name val="Courier"/>
      <family val="3"/>
    </font>
    <font>
      <sz val="10"/>
      <name val="Arial"/>
      <family val="2"/>
    </font>
    <font>
      <sz val="8"/>
      <name val="Arial"/>
      <family val="2"/>
    </font>
    <font>
      <b/>
      <sz val="12"/>
      <name val="Arial"/>
      <family val="2"/>
    </font>
    <font>
      <sz val="11"/>
      <color theme="1"/>
      <name val="맑은 고딕"/>
      <family val="3"/>
      <charset val="129"/>
      <scheme val="minor"/>
    </font>
    <font>
      <sz val="12"/>
      <color rgb="FF000000"/>
      <name val="견명조"/>
      <family val="1"/>
      <charset val="129"/>
    </font>
    <font>
      <b/>
      <sz val="1"/>
      <color rgb="FF000000"/>
      <name val="Courier"/>
      <family val="3"/>
    </font>
    <font>
      <sz val="14"/>
      <color rgb="FF000000"/>
      <name val="뼻뮝"/>
      <family val="1"/>
      <charset val="129"/>
    </font>
    <font>
      <sz val="12"/>
      <name val="돋움체"/>
      <family val="3"/>
      <charset val="129"/>
    </font>
    <font>
      <sz val="10"/>
      <name val="굴림체"/>
      <family val="3"/>
      <charset val="129"/>
    </font>
    <font>
      <sz val="11"/>
      <name val="돋움체"/>
      <family val="3"/>
      <charset val="129"/>
    </font>
    <font>
      <sz val="12"/>
      <name val="굴림체"/>
      <family val="3"/>
      <charset val="129"/>
    </font>
    <font>
      <sz val="11"/>
      <name val="굴림체"/>
      <family val="3"/>
      <charset val="129"/>
    </font>
    <font>
      <sz val="12"/>
      <name val="견명조"/>
      <family val="1"/>
      <charset val="129"/>
    </font>
    <font>
      <sz val="10"/>
      <name val="MS Sans Serif"/>
      <family val="2"/>
    </font>
    <font>
      <b/>
      <sz val="10"/>
      <name val="돋움체"/>
      <family val="3"/>
      <charset val="129"/>
    </font>
    <font>
      <u/>
      <sz val="11"/>
      <color indexed="36"/>
      <name val="돋움"/>
      <family val="3"/>
      <charset val="129"/>
    </font>
    <font>
      <sz val="14"/>
      <name val="뼻뮝"/>
      <family val="3"/>
      <charset val="129"/>
    </font>
    <font>
      <sz val="11"/>
      <name val="바탕체"/>
      <family val="1"/>
      <charset val="129"/>
    </font>
    <font>
      <sz val="14"/>
      <name val="돋움"/>
      <family val="3"/>
      <charset val="129"/>
    </font>
    <font>
      <sz val="11"/>
      <color indexed="8"/>
      <name val="맑은 고딕"/>
      <family val="3"/>
      <charset val="129"/>
    </font>
    <font>
      <sz val="10"/>
      <name val="명조"/>
      <family val="3"/>
      <charset val="129"/>
    </font>
    <font>
      <sz val="12"/>
      <name val="明朝"/>
      <family val="3"/>
      <charset val="129"/>
    </font>
    <font>
      <sz val="12"/>
      <name val="Arial"/>
      <family val="2"/>
    </font>
    <font>
      <b/>
      <sz val="10"/>
      <name val="Helv"/>
      <family val="2"/>
    </font>
    <font>
      <sz val="10"/>
      <name val="Times New Roman"/>
      <family val="1"/>
    </font>
    <font>
      <u/>
      <sz val="12"/>
      <color indexed="36"/>
      <name val="바탕체"/>
      <family val="1"/>
      <charset val="129"/>
    </font>
    <font>
      <b/>
      <sz val="12"/>
      <name val="Helv"/>
      <family val="2"/>
    </font>
    <font>
      <u/>
      <sz val="12"/>
      <color indexed="12"/>
      <name val="바탕체"/>
      <family val="1"/>
      <charset val="129"/>
    </font>
    <font>
      <b/>
      <sz val="11"/>
      <name val="Helv"/>
      <family val="2"/>
    </font>
    <font>
      <sz val="7"/>
      <name val="Small Fonts"/>
      <family val="2"/>
    </font>
    <font>
      <b/>
      <u/>
      <sz val="13"/>
      <name val="굴림체"/>
      <family val="3"/>
      <charset val="129"/>
    </font>
    <font>
      <sz val="14"/>
      <name val="뼻뮝"/>
      <family val="1"/>
      <charset val="129"/>
    </font>
    <font>
      <sz val="1"/>
      <color rgb="FF000000"/>
      <name val="Courier"/>
      <family val="3"/>
    </font>
    <font>
      <sz val="10"/>
      <color rgb="FF000000"/>
      <name val="MS Sans Serif"/>
      <family val="2"/>
    </font>
    <font>
      <b/>
      <sz val="10"/>
      <color rgb="FF000000"/>
      <name val="Helv"/>
      <family val="2"/>
    </font>
    <font>
      <b/>
      <sz val="12"/>
      <color rgb="FF000000"/>
      <name val="Helv"/>
      <family val="2"/>
    </font>
    <font>
      <b/>
      <sz val="11"/>
      <color rgb="FF000000"/>
      <name val="Helv"/>
      <family val="2"/>
    </font>
    <font>
      <sz val="7"/>
      <color rgb="FF000000"/>
      <name val="Small Fonts"/>
      <family val="2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맑은 고딕"/>
      <family val="3"/>
      <charset val="129"/>
    </font>
    <font>
      <sz val="10"/>
      <color indexed="8"/>
      <name val="Arial"/>
      <family val="2"/>
    </font>
    <font>
      <sz val="8"/>
      <color indexed="8"/>
      <name val="Arial"/>
      <family val="2"/>
    </font>
    <font>
      <b/>
      <sz val="12"/>
      <color indexed="8"/>
      <name val="Arial"/>
      <family val="2"/>
    </font>
    <font>
      <sz val="12"/>
      <color indexed="8"/>
      <name val="바탕체"/>
      <family val="1"/>
      <charset val="129"/>
    </font>
    <font>
      <b/>
      <sz val="1"/>
      <color indexed="8"/>
      <name val="한컴바탕"/>
      <family val="1"/>
      <charset val="129"/>
    </font>
    <font>
      <sz val="1"/>
      <color indexed="8"/>
      <name val="한컴바탕"/>
      <family val="1"/>
      <charset val="129"/>
    </font>
  </fonts>
  <fills count="52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5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3"/>
        <bgColor indexed="64"/>
      </patternFill>
    </fill>
  </fills>
  <borders count="16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rgb="FF969696"/>
      </left>
      <right style="thin">
        <color rgb="FF969696"/>
      </right>
      <top style="thin">
        <color rgb="FF969696"/>
      </top>
      <bottom style="thin">
        <color rgb="FF969696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8485">
    <xf numFmtId="0" fontId="0" fillId="0" borderId="0"/>
    <xf numFmtId="41" fontId="10" fillId="0" borderId="0" applyFont="0" applyFill="0" applyBorder="0" applyAlignment="0" applyProtection="0"/>
    <xf numFmtId="0" fontId="15" fillId="0" borderId="0">
      <alignment vertical="center"/>
    </xf>
    <xf numFmtId="0" fontId="17" fillId="0" borderId="0"/>
    <xf numFmtId="3" fontId="18" fillId="0" borderId="1"/>
    <xf numFmtId="0" fontId="19" fillId="0" borderId="0"/>
    <xf numFmtId="0" fontId="19" fillId="0" borderId="0"/>
    <xf numFmtId="0" fontId="20" fillId="0" borderId="0"/>
    <xf numFmtId="0" fontId="21" fillId="0" borderId="0"/>
    <xf numFmtId="0" fontId="20" fillId="0" borderId="0"/>
    <xf numFmtId="0" fontId="20" fillId="0" borderId="0"/>
    <xf numFmtId="0" fontId="20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0" fillId="0" borderId="0"/>
    <xf numFmtId="0" fontId="20" fillId="0" borderId="0"/>
    <xf numFmtId="0" fontId="21" fillId="0" borderId="0"/>
    <xf numFmtId="0" fontId="2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1" fillId="0" borderId="0"/>
    <xf numFmtId="0" fontId="21" fillId="0" borderId="0"/>
    <xf numFmtId="0" fontId="21" fillId="0" borderId="0"/>
    <xf numFmtId="0" fontId="20" fillId="0" borderId="0"/>
    <xf numFmtId="0" fontId="21" fillId="0" borderId="0"/>
    <xf numFmtId="0" fontId="21" fillId="0" borderId="0"/>
    <xf numFmtId="0" fontId="22" fillId="0" borderId="0">
      <protection locked="0"/>
    </xf>
    <xf numFmtId="0" fontId="23" fillId="0" borderId="0"/>
    <xf numFmtId="187" fontId="24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1" fillId="0" borderId="0"/>
    <xf numFmtId="3" fontId="18" fillId="0" borderId="1"/>
    <xf numFmtId="3" fontId="18" fillId="0" borderId="1"/>
    <xf numFmtId="0" fontId="25" fillId="0" borderId="0"/>
    <xf numFmtId="0" fontId="26" fillId="0" borderId="0">
      <alignment horizontal="center" vertical="center"/>
    </xf>
    <xf numFmtId="0" fontId="26" fillId="0" borderId="0">
      <alignment horizontal="center" vertical="center"/>
    </xf>
    <xf numFmtId="0" fontId="26" fillId="0" borderId="0">
      <alignment horizontal="center" vertical="center"/>
    </xf>
    <xf numFmtId="184" fontId="19" fillId="0" borderId="0">
      <alignment horizontal="center" vertical="center"/>
    </xf>
    <xf numFmtId="186" fontId="27" fillId="0" borderId="0">
      <alignment horizontal="center" vertical="center"/>
    </xf>
    <xf numFmtId="0" fontId="22" fillId="0" borderId="0">
      <protection locked="0"/>
    </xf>
    <xf numFmtId="9" fontId="19" fillId="0" borderId="0">
      <protection locked="0"/>
    </xf>
    <xf numFmtId="0" fontId="19" fillId="0" borderId="0"/>
    <xf numFmtId="188" fontId="19" fillId="0" borderId="0">
      <protection locked="0"/>
    </xf>
    <xf numFmtId="0" fontId="28" fillId="0" borderId="0">
      <protection locked="0"/>
    </xf>
    <xf numFmtId="0" fontId="28" fillId="0" borderId="0">
      <protection locked="0"/>
    </xf>
    <xf numFmtId="0" fontId="22" fillId="0" borderId="0">
      <protection locked="0"/>
    </xf>
    <xf numFmtId="3" fontId="29" fillId="0" borderId="2">
      <alignment horizontal="center"/>
    </xf>
    <xf numFmtId="0" fontId="30" fillId="0" borderId="3">
      <alignment horizontal="centerContinuous" vertical="center"/>
    </xf>
    <xf numFmtId="0" fontId="22" fillId="0" borderId="0">
      <protection locked="0"/>
    </xf>
    <xf numFmtId="0" fontId="31" fillId="0" borderId="0">
      <alignment vertical="top"/>
      <protection locked="0"/>
    </xf>
    <xf numFmtId="0" fontId="20" fillId="0" borderId="0"/>
    <xf numFmtId="0" fontId="20" fillId="0" borderId="0"/>
    <xf numFmtId="0" fontId="19" fillId="0" borderId="0"/>
    <xf numFmtId="0" fontId="20" fillId="0" borderId="0"/>
    <xf numFmtId="0" fontId="20" fillId="0" borderId="0"/>
    <xf numFmtId="9" fontId="26" fillId="4" borderId="0">
      <alignment horizontal="right"/>
    </xf>
    <xf numFmtId="10" fontId="26" fillId="0" borderId="0">
      <alignment horizontal="right"/>
    </xf>
    <xf numFmtId="0" fontId="32" fillId="0" borderId="0"/>
    <xf numFmtId="0" fontId="33" fillId="0" borderId="0"/>
    <xf numFmtId="38" fontId="34" fillId="0" borderId="0">
      <alignment vertical="center" wrapText="1"/>
    </xf>
    <xf numFmtId="0" fontId="35" fillId="0" borderId="0">
      <alignment vertical="center"/>
    </xf>
    <xf numFmtId="189" fontId="19" fillId="0" borderId="0">
      <alignment vertical="center"/>
    </xf>
    <xf numFmtId="184" fontId="17" fillId="0" borderId="0"/>
    <xf numFmtId="184" fontId="17" fillId="0" borderId="0"/>
    <xf numFmtId="0" fontId="21" fillId="0" borderId="0"/>
    <xf numFmtId="0" fontId="36" fillId="0" borderId="4"/>
    <xf numFmtId="4" fontId="22" fillId="0" borderId="0">
      <protection locked="0"/>
    </xf>
    <xf numFmtId="190" fontId="19" fillId="0" borderId="0">
      <protection locked="0"/>
    </xf>
    <xf numFmtId="0" fontId="37" fillId="0" borderId="5">
      <alignment horizontal="left" vertical="center"/>
    </xf>
    <xf numFmtId="0" fontId="19" fillId="0" borderId="0"/>
    <xf numFmtId="184" fontId="17" fillId="0" borderId="0"/>
    <xf numFmtId="0" fontId="26" fillId="4" borderId="0">
      <alignment horizontal="right"/>
    </xf>
    <xf numFmtId="191" fontId="29" fillId="0" borderId="0"/>
    <xf numFmtId="192" fontId="29" fillId="0" borderId="0"/>
    <xf numFmtId="193" fontId="29" fillId="0" borderId="0"/>
    <xf numFmtId="194" fontId="29" fillId="0" borderId="0"/>
    <xf numFmtId="0" fontId="19" fillId="0" borderId="0"/>
    <xf numFmtId="195" fontId="38" fillId="0" borderId="0"/>
    <xf numFmtId="196" fontId="38" fillId="0" borderId="0"/>
    <xf numFmtId="197" fontId="19" fillId="0" borderId="0">
      <protection locked="0"/>
    </xf>
    <xf numFmtId="0" fontId="39" fillId="0" borderId="0"/>
    <xf numFmtId="0" fontId="22" fillId="0" borderId="6">
      <protection locked="0"/>
    </xf>
    <xf numFmtId="198" fontId="20" fillId="0" borderId="0"/>
    <xf numFmtId="199" fontId="20" fillId="0" borderId="0"/>
    <xf numFmtId="200" fontId="19" fillId="0" borderId="0">
      <protection locked="0"/>
    </xf>
    <xf numFmtId="201" fontId="19" fillId="0" borderId="0">
      <protection locked="0"/>
    </xf>
    <xf numFmtId="0" fontId="40" fillId="0" borderId="7">
      <alignment horizontal="center" vertical="center" wrapText="1"/>
    </xf>
    <xf numFmtId="0" fontId="41" fillId="0" borderId="0"/>
    <xf numFmtId="0" fontId="42" fillId="0" borderId="0"/>
    <xf numFmtId="0" fontId="43" fillId="0" borderId="0"/>
    <xf numFmtId="0" fontId="44" fillId="0" borderId="0"/>
    <xf numFmtId="0" fontId="44" fillId="0" borderId="0"/>
    <xf numFmtId="0" fontId="42" fillId="0" borderId="0"/>
    <xf numFmtId="0" fontId="42" fillId="0" borderId="0"/>
    <xf numFmtId="202" fontId="24" fillId="0" borderId="0">
      <protection locked="0"/>
    </xf>
    <xf numFmtId="0" fontId="29" fillId="0" borderId="0"/>
    <xf numFmtId="0" fontId="19" fillId="0" borderId="0"/>
    <xf numFmtId="0" fontId="19" fillId="0" borderId="0"/>
    <xf numFmtId="4" fontId="22" fillId="0" borderId="0">
      <protection locked="0"/>
    </xf>
    <xf numFmtId="203" fontId="24" fillId="0" borderId="0">
      <protection locked="0"/>
    </xf>
    <xf numFmtId="0" fontId="45" fillId="0" borderId="0"/>
    <xf numFmtId="0" fontId="46" fillId="0" borderId="0"/>
    <xf numFmtId="0" fontId="47" fillId="0" borderId="0"/>
    <xf numFmtId="0" fontId="17" fillId="0" borderId="0"/>
    <xf numFmtId="0" fontId="48" fillId="0" borderId="0"/>
    <xf numFmtId="0" fontId="22" fillId="0" borderId="6">
      <protection locked="0"/>
    </xf>
    <xf numFmtId="4" fontId="22" fillId="0" borderId="0">
      <protection locked="0"/>
    </xf>
    <xf numFmtId="184" fontId="41" fillId="0" borderId="0"/>
    <xf numFmtId="0" fontId="49" fillId="0" borderId="0"/>
    <xf numFmtId="198" fontId="20" fillId="0" borderId="0"/>
    <xf numFmtId="0" fontId="21" fillId="0" borderId="0"/>
    <xf numFmtId="0" fontId="19" fillId="0" borderId="0">
      <protection locked="0"/>
    </xf>
    <xf numFmtId="0" fontId="41" fillId="0" borderId="0"/>
    <xf numFmtId="204" fontId="20" fillId="0" borderId="0"/>
    <xf numFmtId="0" fontId="20" fillId="0" borderId="0"/>
    <xf numFmtId="0" fontId="22" fillId="0" borderId="0">
      <protection locked="0"/>
    </xf>
    <xf numFmtId="0" fontId="20" fillId="0" borderId="0"/>
    <xf numFmtId="205" fontId="24" fillId="0" borderId="0">
      <protection locked="0"/>
    </xf>
    <xf numFmtId="206" fontId="24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19" fillId="0" borderId="0">
      <protection locked="0"/>
    </xf>
    <xf numFmtId="0" fontId="50" fillId="0" borderId="0">
      <alignment vertical="top"/>
      <protection locked="0"/>
    </xf>
    <xf numFmtId="38" fontId="51" fillId="5" borderId="0"/>
    <xf numFmtId="0" fontId="52" fillId="0" borderId="0">
      <alignment horizontal="left"/>
    </xf>
    <xf numFmtId="0" fontId="53" fillId="0" borderId="8">
      <alignment horizontal="left" vertical="center"/>
    </xf>
    <xf numFmtId="0" fontId="53" fillId="0" borderId="9">
      <alignment horizontal="left" vertical="center"/>
    </xf>
    <xf numFmtId="0" fontId="28" fillId="0" borderId="0">
      <protection locked="0"/>
    </xf>
    <xf numFmtId="0" fontId="28" fillId="0" borderId="0">
      <protection locked="0"/>
    </xf>
    <xf numFmtId="0" fontId="54" fillId="0" borderId="0">
      <alignment vertical="top"/>
      <protection locked="0"/>
    </xf>
    <xf numFmtId="10" fontId="51" fillId="6" borderId="1"/>
    <xf numFmtId="184" fontId="20" fillId="0" borderId="0"/>
    <xf numFmtId="185" fontId="20" fillId="0" borderId="0"/>
    <xf numFmtId="0" fontId="55" fillId="0" borderId="10"/>
    <xf numFmtId="0" fontId="20" fillId="0" borderId="0"/>
    <xf numFmtId="0" fontId="20" fillId="0" borderId="0"/>
    <xf numFmtId="37" fontId="56" fillId="0" borderId="0"/>
    <xf numFmtId="0" fontId="19" fillId="0" borderId="0"/>
    <xf numFmtId="196" fontId="19" fillId="0" borderId="0"/>
    <xf numFmtId="0" fontId="20" fillId="0" borderId="0"/>
    <xf numFmtId="0" fontId="20" fillId="0" borderId="0"/>
    <xf numFmtId="0" fontId="19" fillId="0" borderId="0">
      <protection locked="0"/>
    </xf>
    <xf numFmtId="10" fontId="20" fillId="0" borderId="0"/>
    <xf numFmtId="0" fontId="55" fillId="0" borderId="0"/>
    <xf numFmtId="0" fontId="57" fillId="0" borderId="0">
      <alignment horizontal="centerContinuous" vertical="center"/>
    </xf>
    <xf numFmtId="0" fontId="25" fillId="4" borderId="0">
      <alignment horizontal="center" vertical="center"/>
    </xf>
    <xf numFmtId="0" fontId="22" fillId="0" borderId="11">
      <protection locked="0"/>
    </xf>
    <xf numFmtId="0" fontId="58" fillId="0" borderId="0">
      <alignment vertical="top"/>
      <protection locked="0"/>
    </xf>
    <xf numFmtId="0" fontId="17" fillId="0" borderId="0"/>
    <xf numFmtId="184" fontId="17" fillId="0" borderId="0"/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17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9" fontId="17" fillId="0" borderId="0"/>
    <xf numFmtId="0" fontId="17" fillId="0" borderId="0">
      <alignment vertical="center"/>
    </xf>
    <xf numFmtId="0" fontId="17" fillId="0" borderId="0">
      <alignment vertical="center"/>
    </xf>
    <xf numFmtId="184" fontId="17" fillId="0" borderId="0"/>
    <xf numFmtId="0" fontId="40" fillId="0" borderId="7">
      <alignment horizontal="center" vertical="center" wrapText="1"/>
    </xf>
    <xf numFmtId="0" fontId="17" fillId="0" borderId="0"/>
    <xf numFmtId="0" fontId="59" fillId="0" borderId="0">
      <alignment vertical="center"/>
    </xf>
    <xf numFmtId="0" fontId="17" fillId="0" borderId="0">
      <alignment vertical="center"/>
    </xf>
    <xf numFmtId="184" fontId="17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9" fontId="17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22" fillId="0" borderId="11">
      <protection locked="0"/>
    </xf>
    <xf numFmtId="3" fontId="18" fillId="0" borderId="1"/>
    <xf numFmtId="0" fontId="53" fillId="0" borderId="9">
      <alignment horizontal="left" vertical="center"/>
    </xf>
    <xf numFmtId="0" fontId="40" fillId="0" borderId="7">
      <alignment horizontal="center" vertical="center" wrapText="1"/>
    </xf>
    <xf numFmtId="3" fontId="18" fillId="0" borderId="1"/>
    <xf numFmtId="3" fontId="18" fillId="0" borderId="1"/>
    <xf numFmtId="0" fontId="40" fillId="0" borderId="7">
      <alignment horizontal="center" vertical="center" wrapText="1"/>
    </xf>
    <xf numFmtId="0" fontId="22" fillId="0" borderId="11">
      <protection locked="0"/>
    </xf>
    <xf numFmtId="3" fontId="18" fillId="0" borderId="1"/>
    <xf numFmtId="3" fontId="18" fillId="0" borderId="1"/>
    <xf numFmtId="3" fontId="18" fillId="0" borderId="1"/>
    <xf numFmtId="0" fontId="22" fillId="0" borderId="11">
      <protection locked="0"/>
    </xf>
    <xf numFmtId="0" fontId="40" fillId="0" borderId="7">
      <alignment horizontal="center" vertical="center" wrapText="1"/>
    </xf>
    <xf numFmtId="0" fontId="22" fillId="0" borderId="11">
      <protection locked="0"/>
    </xf>
    <xf numFmtId="0" fontId="40" fillId="0" borderId="7">
      <alignment horizontal="center" vertical="center" wrapText="1"/>
    </xf>
    <xf numFmtId="0" fontId="30" fillId="0" borderId="3">
      <alignment horizontal="centerContinuous" vertical="center"/>
    </xf>
    <xf numFmtId="0" fontId="40" fillId="0" borderId="7">
      <alignment horizontal="center" vertical="center" wrapText="1"/>
    </xf>
    <xf numFmtId="3" fontId="18" fillId="0" borderId="1"/>
    <xf numFmtId="0" fontId="40" fillId="0" borderId="7">
      <alignment horizontal="center" vertical="center" wrapText="1"/>
    </xf>
    <xf numFmtId="0" fontId="40" fillId="0" borderId="7">
      <alignment horizontal="center" vertical="center" wrapText="1"/>
    </xf>
    <xf numFmtId="0" fontId="53" fillId="0" borderId="9">
      <alignment horizontal="left" vertical="center"/>
    </xf>
    <xf numFmtId="3" fontId="18" fillId="0" borderId="1"/>
    <xf numFmtId="10" fontId="51" fillId="6" borderId="1"/>
    <xf numFmtId="10" fontId="51" fillId="6" borderId="1"/>
    <xf numFmtId="0" fontId="53" fillId="0" borderId="9">
      <alignment horizontal="left" vertical="center"/>
    </xf>
    <xf numFmtId="0" fontId="53" fillId="0" borderId="9">
      <alignment horizontal="left" vertical="center"/>
    </xf>
    <xf numFmtId="10" fontId="51" fillId="6" borderId="1"/>
    <xf numFmtId="10" fontId="51" fillId="6" borderId="1"/>
    <xf numFmtId="0" fontId="40" fillId="0" borderId="7">
      <alignment horizontal="center" vertical="center" wrapText="1"/>
    </xf>
    <xf numFmtId="3" fontId="18" fillId="0" borderId="1"/>
    <xf numFmtId="0" fontId="59" fillId="0" borderId="0">
      <alignment vertical="center"/>
    </xf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10" fontId="51" fillId="6" borderId="1"/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208" fontId="19" fillId="0" borderId="0"/>
    <xf numFmtId="0" fontId="19" fillId="0" borderId="0"/>
    <xf numFmtId="184" fontId="17" fillId="0" borderId="0"/>
    <xf numFmtId="184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60" fillId="0" borderId="0">
      <alignment vertical="center"/>
    </xf>
    <xf numFmtId="198" fontId="61" fillId="0" borderId="0">
      <protection locked="0"/>
    </xf>
    <xf numFmtId="0" fontId="62" fillId="0" borderId="0">
      <protection locked="0"/>
    </xf>
    <xf numFmtId="0" fontId="62" fillId="0" borderId="0">
      <protection locked="0"/>
    </xf>
    <xf numFmtId="0" fontId="63" fillId="0" borderId="0">
      <protection locked="0"/>
    </xf>
    <xf numFmtId="0" fontId="63" fillId="0" borderId="0">
      <protection locked="0"/>
    </xf>
    <xf numFmtId="211" fontId="61" fillId="0" borderId="0">
      <alignment vertical="center"/>
    </xf>
    <xf numFmtId="41" fontId="60" fillId="0" borderId="0" applyFont="0" applyFill="0" applyBorder="0" applyAlignment="0" applyProtection="0">
      <alignment vertical="center"/>
    </xf>
    <xf numFmtId="4" fontId="63" fillId="0" borderId="0">
      <protection locked="0"/>
    </xf>
    <xf numFmtId="207" fontId="61" fillId="0" borderId="0">
      <protection locked="0"/>
    </xf>
    <xf numFmtId="211" fontId="61" fillId="0" borderId="0" applyFont="0" applyFill="0" applyBorder="0" applyAlignment="0" applyProtection="0"/>
    <xf numFmtId="209" fontId="61" fillId="0" borderId="0">
      <protection locked="0"/>
    </xf>
    <xf numFmtId="0" fontId="63" fillId="0" borderId="6">
      <protection locked="0"/>
    </xf>
    <xf numFmtId="199" fontId="61" fillId="0" borderId="0">
      <protection locked="0"/>
    </xf>
    <xf numFmtId="210" fontId="61" fillId="0" borderId="0">
      <protection locked="0"/>
    </xf>
    <xf numFmtId="38" fontId="65" fillId="7" borderId="0" applyNumberFormat="0" applyBorder="0" applyAlignment="0" applyProtection="0"/>
    <xf numFmtId="0" fontId="66" fillId="0" borderId="8" applyNumberFormat="0" applyAlignment="0" applyProtection="0">
      <alignment horizontal="left" vertical="center"/>
    </xf>
    <xf numFmtId="0" fontId="66" fillId="0" borderId="9">
      <alignment horizontal="left" vertical="center"/>
    </xf>
    <xf numFmtId="10" fontId="65" fillId="8" borderId="1" applyNumberFormat="0" applyBorder="0" applyAlignment="0" applyProtection="0"/>
    <xf numFmtId="196" fontId="61" fillId="0" borderId="0"/>
    <xf numFmtId="10" fontId="64" fillId="0" borderId="0" applyFont="0" applyFill="0" applyBorder="0" applyAlignment="0" applyProtection="0"/>
    <xf numFmtId="0" fontId="67" fillId="0" borderId="0">
      <alignment vertical="center"/>
    </xf>
    <xf numFmtId="42" fontId="17" fillId="0" borderId="0" applyFont="0" applyFill="0" applyBorder="0" applyAlignment="0" applyProtection="0">
      <alignment vertical="center"/>
    </xf>
    <xf numFmtId="0" fontId="64" fillId="0" borderId="0"/>
    <xf numFmtId="10" fontId="65" fillId="8" borderId="1" applyNumberFormat="0" applyBorder="0" applyAlignment="0" applyProtection="0"/>
    <xf numFmtId="37" fontId="101" fillId="0" borderId="0"/>
    <xf numFmtId="10" fontId="51" fillId="6" borderId="1"/>
    <xf numFmtId="0" fontId="61" fillId="0" borderId="0"/>
    <xf numFmtId="0" fontId="67" fillId="0" borderId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0" fontId="14" fillId="0" borderId="12" applyNumberFormat="0" applyFont="0" applyFill="0" applyProtection="0">
      <alignment horizontal="center" vertical="center" wrapText="1"/>
    </xf>
    <xf numFmtId="0" fontId="100" fillId="0" borderId="10"/>
    <xf numFmtId="41" fontId="86" fillId="0" borderId="0" applyFont="0" applyFill="0" applyBorder="0" applyAlignment="0" applyProtection="0"/>
    <xf numFmtId="0" fontId="96" fillId="0" borderId="0">
      <protection locked="0"/>
    </xf>
    <xf numFmtId="0" fontId="59" fillId="0" borderId="0">
      <alignment vertical="center"/>
    </xf>
    <xf numFmtId="3" fontId="71" fillId="0" borderId="1"/>
    <xf numFmtId="0" fontId="96" fillId="0" borderId="0">
      <protection locked="0"/>
    </xf>
    <xf numFmtId="0" fontId="97" fillId="0" borderId="0"/>
    <xf numFmtId="0" fontId="9" fillId="0" borderId="0">
      <alignment vertical="center"/>
    </xf>
    <xf numFmtId="3" fontId="71" fillId="0" borderId="1"/>
    <xf numFmtId="0" fontId="41" fillId="0" borderId="0"/>
    <xf numFmtId="41" fontId="60" fillId="0" borderId="0" applyFont="0" applyFill="0" applyBorder="0" applyAlignment="0" applyProtection="0"/>
    <xf numFmtId="10" fontId="65" fillId="8" borderId="1" applyNumberFormat="0" applyBorder="0" applyAlignment="0" applyProtection="0"/>
    <xf numFmtId="0" fontId="9" fillId="0" borderId="0">
      <alignment vertical="center"/>
    </xf>
    <xf numFmtId="0" fontId="72" fillId="0" borderId="0" applyFont="0" applyFill="0" applyBorder="0" applyAlignment="0" applyProtection="0"/>
    <xf numFmtId="0" fontId="64" fillId="0" borderId="0"/>
    <xf numFmtId="0" fontId="64" fillId="0" borderId="0"/>
    <xf numFmtId="0" fontId="59" fillId="0" borderId="0">
      <alignment vertical="center"/>
    </xf>
    <xf numFmtId="0" fontId="66" fillId="0" borderId="9">
      <alignment horizontal="left" vertical="center"/>
    </xf>
    <xf numFmtId="0" fontId="9" fillId="0" borderId="0">
      <alignment vertical="center"/>
    </xf>
    <xf numFmtId="0" fontId="53" fillId="0" borderId="9">
      <alignment horizontal="left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6" fillId="0" borderId="0" applyFont="0" applyFill="0" applyBorder="0" applyAlignment="0" applyProtection="0"/>
    <xf numFmtId="10" fontId="65" fillId="8" borderId="1" applyNumberFormat="0" applyBorder="0" applyAlignment="0" applyProtection="0"/>
    <xf numFmtId="0" fontId="9" fillId="0" borderId="0">
      <alignment vertical="center"/>
    </xf>
    <xf numFmtId="0" fontId="59" fillId="0" borderId="0">
      <alignment vertical="center"/>
    </xf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19" fillId="0" borderId="0"/>
    <xf numFmtId="208" fontId="61" fillId="0" borderId="0" applyFont="0" applyFill="0" applyBorder="0" applyAlignment="0" applyProtection="0"/>
    <xf numFmtId="41" fontId="86" fillId="0" borderId="0" applyFont="0" applyFill="0" applyBorder="0" applyAlignment="0" applyProtection="0"/>
    <xf numFmtId="186" fontId="68" fillId="0" borderId="0">
      <alignment horizontal="center" vertical="center"/>
    </xf>
    <xf numFmtId="3" fontId="71" fillId="0" borderId="1"/>
    <xf numFmtId="3" fontId="71" fillId="0" borderId="1"/>
    <xf numFmtId="0" fontId="14" fillId="0" borderId="12" applyNumberFormat="0" applyFont="0" applyFill="0" applyProtection="0">
      <alignment horizontal="center" vertical="center" wrapText="1"/>
    </xf>
    <xf numFmtId="3" fontId="18" fillId="0" borderId="1"/>
    <xf numFmtId="0" fontId="59" fillId="0" borderId="0">
      <alignment vertical="center"/>
    </xf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59" fillId="0" borderId="0">
      <alignment vertical="center"/>
    </xf>
    <xf numFmtId="0" fontId="14" fillId="0" borderId="12" applyNumberFormat="0" applyFont="0" applyFill="0" applyProtection="0">
      <alignment horizontal="center" vertical="center" wrapText="1"/>
    </xf>
    <xf numFmtId="0" fontId="63" fillId="0" borderId="11">
      <protection locked="0"/>
    </xf>
    <xf numFmtId="0" fontId="66" fillId="0" borderId="9">
      <alignment horizontal="left" vertical="center"/>
    </xf>
    <xf numFmtId="0" fontId="14" fillId="0" borderId="12" applyNumberFormat="0" applyFont="0" applyFill="0" applyProtection="0">
      <alignment horizontal="center" vertical="center" wrapText="1"/>
    </xf>
    <xf numFmtId="41" fontId="60" fillId="0" borderId="0" applyFont="0" applyFill="0" applyBorder="0" applyAlignment="0" applyProtection="0"/>
    <xf numFmtId="184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67" fillId="0" borderId="0">
      <alignment vertical="center"/>
    </xf>
    <xf numFmtId="0" fontId="95" fillId="0" borderId="0"/>
    <xf numFmtId="41" fontId="60" fillId="0" borderId="0" applyFont="0" applyFill="0" applyBorder="0" applyAlignment="0" applyProtection="0"/>
    <xf numFmtId="10" fontId="65" fillId="8" borderId="1" applyNumberFormat="0" applyBorder="0" applyAlignment="0" applyProtection="0"/>
    <xf numFmtId="0" fontId="59" fillId="0" borderId="0">
      <alignment vertical="center"/>
    </xf>
    <xf numFmtId="0" fontId="64" fillId="0" borderId="0"/>
    <xf numFmtId="0" fontId="96" fillId="0" borderId="11">
      <protection locked="0"/>
    </xf>
    <xf numFmtId="0" fontId="66" fillId="0" borderId="9">
      <alignment horizontal="left" vertical="center"/>
    </xf>
    <xf numFmtId="0" fontId="67" fillId="0" borderId="0">
      <alignment vertical="center"/>
    </xf>
    <xf numFmtId="0" fontId="59" fillId="0" borderId="0">
      <alignment vertical="center"/>
    </xf>
    <xf numFmtId="0" fontId="64" fillId="0" borderId="0"/>
    <xf numFmtId="0" fontId="96" fillId="0" borderId="0">
      <protection locked="0"/>
    </xf>
    <xf numFmtId="0" fontId="14" fillId="0" borderId="12" applyNumberFormat="0" applyFont="0" applyFill="0" applyProtection="0">
      <alignment horizontal="center" vertical="center" wrapText="1"/>
    </xf>
    <xf numFmtId="3" fontId="71" fillId="0" borderId="1"/>
    <xf numFmtId="0" fontId="66" fillId="0" borderId="9">
      <alignment horizontal="left" vertical="center"/>
    </xf>
    <xf numFmtId="41" fontId="60" fillId="0" borderId="0" applyFont="0" applyFill="0" applyBorder="0" applyAlignment="0" applyProtection="0"/>
    <xf numFmtId="0" fontId="60" fillId="0" borderId="0">
      <alignment vertical="center"/>
    </xf>
    <xf numFmtId="41" fontId="61" fillId="0" borderId="0">
      <alignment horizontal="center" vertical="center"/>
    </xf>
    <xf numFmtId="0" fontId="59" fillId="0" borderId="0">
      <alignment vertical="center"/>
    </xf>
    <xf numFmtId="3" fontId="71" fillId="0" borderId="1"/>
    <xf numFmtId="186" fontId="68" fillId="0" borderId="0">
      <alignment horizontal="center" vertical="center"/>
    </xf>
    <xf numFmtId="0" fontId="96" fillId="0" borderId="11">
      <protection locked="0"/>
    </xf>
    <xf numFmtId="0" fontId="72" fillId="0" borderId="0"/>
    <xf numFmtId="41" fontId="86" fillId="0" borderId="0" applyFont="0" applyFill="0" applyBorder="0" applyAlignment="0" applyProtection="0"/>
    <xf numFmtId="0" fontId="96" fillId="0" borderId="6">
      <protection locked="0"/>
    </xf>
    <xf numFmtId="0" fontId="59" fillId="0" borderId="0">
      <alignment vertical="center"/>
    </xf>
    <xf numFmtId="0" fontId="69" fillId="0" borderId="0">
      <protection locked="0"/>
    </xf>
    <xf numFmtId="0" fontId="9" fillId="0" borderId="0">
      <alignment vertical="center"/>
    </xf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>
      <alignment vertical="center"/>
    </xf>
    <xf numFmtId="0" fontId="14" fillId="0" borderId="12" applyNumberFormat="0" applyFont="0" applyFill="0" applyProtection="0">
      <alignment horizontal="center" vertical="center" wrapText="1"/>
    </xf>
    <xf numFmtId="0" fontId="96" fillId="0" borderId="0">
      <protection locked="0"/>
    </xf>
    <xf numFmtId="0" fontId="67" fillId="0" borderId="0">
      <alignment vertical="center"/>
    </xf>
    <xf numFmtId="0" fontId="14" fillId="0" borderId="12" applyNumberFormat="0" applyFont="0" applyFill="0" applyProtection="0">
      <alignment horizontal="center" vertical="center" wrapText="1"/>
    </xf>
    <xf numFmtId="0" fontId="59" fillId="0" borderId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66" fillId="0" borderId="9">
      <alignment horizontal="left" vertical="center"/>
    </xf>
    <xf numFmtId="192" fontId="97" fillId="0" borderId="0"/>
    <xf numFmtId="0" fontId="25" fillId="0" borderId="0"/>
    <xf numFmtId="0" fontId="9" fillId="0" borderId="0">
      <alignment vertical="center"/>
    </xf>
    <xf numFmtId="41" fontId="60" fillId="0" borderId="0" applyFont="0" applyFill="0" applyBorder="0" applyAlignment="0" applyProtection="0"/>
    <xf numFmtId="0" fontId="59" fillId="0" borderId="0">
      <alignment vertical="center"/>
    </xf>
    <xf numFmtId="0" fontId="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59" fillId="0" borderId="0">
      <alignment vertical="center"/>
    </xf>
    <xf numFmtId="41" fontId="60" fillId="0" borderId="0" applyFont="0" applyFill="0" applyBorder="0" applyAlignment="0" applyProtection="0"/>
    <xf numFmtId="184" fontId="17" fillId="0" borderId="0"/>
    <xf numFmtId="186" fontId="68" fillId="0" borderId="0">
      <alignment horizontal="center" vertical="center"/>
    </xf>
    <xf numFmtId="41" fontId="60" fillId="0" borderId="0" applyFont="0" applyFill="0" applyBorder="0" applyAlignment="0" applyProtection="0"/>
    <xf numFmtId="0" fontId="26" fillId="0" borderId="0">
      <alignment horizontal="center" vertical="center"/>
    </xf>
    <xf numFmtId="41" fontId="60" fillId="0" borderId="0" applyFont="0" applyFill="0" applyBorder="0" applyAlignment="0" applyProtection="0"/>
    <xf numFmtId="10" fontId="65" fillId="8" borderId="1" applyNumberFormat="0" applyBorder="0" applyAlignment="0" applyProtection="0"/>
    <xf numFmtId="41" fontId="60" fillId="0" borderId="0" applyFont="0" applyFill="0" applyBorder="0" applyAlignment="0" applyProtection="0">
      <alignment vertical="center"/>
    </xf>
    <xf numFmtId="0" fontId="66" fillId="0" borderId="9">
      <alignment horizontal="left" vertical="center"/>
    </xf>
    <xf numFmtId="0" fontId="100" fillId="0" borderId="0"/>
    <xf numFmtId="0" fontId="9" fillId="0" borderId="0">
      <alignment vertical="center"/>
    </xf>
    <xf numFmtId="0" fontId="96" fillId="0" borderId="0">
      <protection locked="0"/>
    </xf>
    <xf numFmtId="0" fontId="59" fillId="0" borderId="0">
      <alignment vertical="center"/>
    </xf>
    <xf numFmtId="41" fontId="61" fillId="0" borderId="0">
      <alignment horizontal="center" vertical="center"/>
    </xf>
    <xf numFmtId="10" fontId="65" fillId="8" borderId="1" applyNumberFormat="0" applyBorder="0" applyAlignment="0" applyProtection="0"/>
    <xf numFmtId="41" fontId="60" fillId="0" borderId="0" applyFont="0" applyFill="0" applyBorder="0" applyAlignment="0" applyProtection="0"/>
    <xf numFmtId="41" fontId="86" fillId="0" borderId="0" applyFont="0" applyFill="0" applyBorder="0" applyAlignment="0" applyProtection="0"/>
    <xf numFmtId="0" fontId="99" fillId="0" borderId="0">
      <alignment horizontal="left"/>
    </xf>
    <xf numFmtId="3" fontId="71" fillId="0" borderId="1"/>
    <xf numFmtId="41" fontId="60" fillId="0" borderId="0" applyFont="0" applyFill="0" applyBorder="0" applyAlignment="0" applyProtection="0">
      <alignment vertical="center"/>
    </xf>
    <xf numFmtId="0" fontId="96" fillId="0" borderId="0">
      <protection locked="0"/>
    </xf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59" fillId="0" borderId="0">
      <alignment vertical="center"/>
    </xf>
    <xf numFmtId="0" fontId="9" fillId="0" borderId="0">
      <alignment vertical="center"/>
    </xf>
    <xf numFmtId="191" fontId="97" fillId="0" borderId="0"/>
    <xf numFmtId="41" fontId="67" fillId="0" borderId="0" applyFont="0" applyFill="0" applyBorder="0" applyAlignment="0" applyProtection="0">
      <alignment vertical="center"/>
    </xf>
    <xf numFmtId="3" fontId="71" fillId="0" borderId="1"/>
    <xf numFmtId="0" fontId="66" fillId="0" borderId="9">
      <alignment horizontal="left" vertical="center"/>
    </xf>
    <xf numFmtId="0" fontId="61" fillId="0" borderId="0"/>
    <xf numFmtId="0" fontId="20" fillId="0" borderId="0"/>
    <xf numFmtId="0" fontId="66" fillId="0" borderId="9">
      <alignment horizontal="left" vertical="center"/>
    </xf>
    <xf numFmtId="0" fontId="96" fillId="0" borderId="0">
      <protection locked="0"/>
    </xf>
    <xf numFmtId="41" fontId="60" fillId="0" borderId="0" applyFont="0" applyFill="0" applyBorder="0" applyAlignment="0" applyProtection="0"/>
    <xf numFmtId="0" fontId="59" fillId="0" borderId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" fontId="63" fillId="0" borderId="0">
      <protection locked="0"/>
    </xf>
    <xf numFmtId="41" fontId="86" fillId="0" borderId="0" applyFont="0" applyFill="0" applyBorder="0" applyAlignment="0" applyProtection="0"/>
    <xf numFmtId="41" fontId="67" fillId="0" borderId="0" applyFont="0" applyFill="0" applyBorder="0" applyAlignment="0" applyProtection="0">
      <alignment vertical="center"/>
    </xf>
    <xf numFmtId="0" fontId="19" fillId="0" borderId="0">
      <protection locked="0"/>
    </xf>
    <xf numFmtId="41" fontId="60" fillId="0" borderId="0" applyFont="0" applyFill="0" applyBorder="0" applyAlignment="0" applyProtection="0"/>
    <xf numFmtId="194" fontId="97" fillId="0" borderId="0"/>
    <xf numFmtId="3" fontId="18" fillId="0" borderId="1"/>
    <xf numFmtId="0" fontId="59" fillId="0" borderId="0">
      <alignment vertical="center"/>
    </xf>
    <xf numFmtId="41" fontId="67" fillId="0" borderId="0" applyFont="0" applyFill="0" applyBorder="0" applyAlignment="0" applyProtection="0">
      <alignment vertical="center"/>
    </xf>
    <xf numFmtId="0" fontId="21" fillId="0" borderId="0"/>
    <xf numFmtId="0" fontId="59" fillId="0" borderId="0">
      <alignment vertical="center"/>
    </xf>
    <xf numFmtId="3" fontId="71" fillId="0" borderId="1"/>
    <xf numFmtId="0" fontId="59" fillId="0" borderId="0">
      <alignment vertical="center"/>
    </xf>
    <xf numFmtId="0" fontId="96" fillId="0" borderId="0">
      <protection locked="0"/>
    </xf>
    <xf numFmtId="0" fontId="17" fillId="0" borderId="0"/>
    <xf numFmtId="0" fontId="96" fillId="0" borderId="0">
      <protection locked="0"/>
    </xf>
    <xf numFmtId="41" fontId="60" fillId="0" borderId="0" applyFont="0" applyFill="0" applyBorder="0" applyAlignment="0" applyProtection="0"/>
    <xf numFmtId="0" fontId="64" fillId="0" borderId="0"/>
    <xf numFmtId="184" fontId="17" fillId="0" borderId="0"/>
    <xf numFmtId="10" fontId="65" fillId="8" borderId="1" applyNumberFormat="0" applyBorder="0" applyAlignment="0" applyProtection="0"/>
    <xf numFmtId="0" fontId="14" fillId="0" borderId="12" applyNumberFormat="0" applyFont="0" applyFill="0" applyProtection="0">
      <alignment horizontal="center" vertical="center" wrapText="1"/>
    </xf>
    <xf numFmtId="0" fontId="96" fillId="0" borderId="11">
      <protection locked="0"/>
    </xf>
    <xf numFmtId="0" fontId="14" fillId="0" borderId="12" applyNumberFormat="0" applyFont="0" applyFill="0" applyProtection="0">
      <alignment horizontal="center" vertical="center" wrapText="1"/>
    </xf>
    <xf numFmtId="0" fontId="59" fillId="0" borderId="0">
      <alignment vertical="center"/>
    </xf>
    <xf numFmtId="41" fontId="61" fillId="0" borderId="0">
      <alignment horizontal="center" vertical="center"/>
    </xf>
    <xf numFmtId="3" fontId="71" fillId="0" borderId="1"/>
    <xf numFmtId="0" fontId="59" fillId="0" borderId="0">
      <alignment vertical="center"/>
    </xf>
    <xf numFmtId="0" fontId="53" fillId="0" borderId="9">
      <alignment horizontal="left" vertical="center"/>
    </xf>
    <xf numFmtId="0" fontId="96" fillId="0" borderId="0">
      <protection locked="0"/>
    </xf>
    <xf numFmtId="0" fontId="72" fillId="0" borderId="0"/>
    <xf numFmtId="41" fontId="60" fillId="0" borderId="0" applyFont="0" applyFill="0" applyBorder="0" applyAlignment="0" applyProtection="0"/>
    <xf numFmtId="0" fontId="61" fillId="0" borderId="0">
      <protection locked="0"/>
    </xf>
    <xf numFmtId="4" fontId="96" fillId="0" borderId="0">
      <protection locked="0"/>
    </xf>
    <xf numFmtId="0" fontId="14" fillId="0" borderId="12" applyNumberFormat="0" applyFont="0" applyFill="0" applyProtection="0">
      <alignment horizontal="center" vertical="center" wrapText="1"/>
    </xf>
    <xf numFmtId="0" fontId="96" fillId="0" borderId="0">
      <protection locked="0"/>
    </xf>
    <xf numFmtId="0" fontId="59" fillId="0" borderId="0">
      <alignment vertical="center"/>
    </xf>
    <xf numFmtId="41" fontId="59" fillId="0" borderId="0">
      <alignment vertical="center"/>
    </xf>
    <xf numFmtId="0" fontId="59" fillId="0" borderId="0">
      <alignment vertical="center"/>
    </xf>
    <xf numFmtId="3" fontId="18" fillId="0" borderId="1"/>
    <xf numFmtId="3" fontId="97" fillId="0" borderId="2">
      <alignment horizontal="center"/>
    </xf>
    <xf numFmtId="0" fontId="14" fillId="0" borderId="12" applyNumberFormat="0" applyFont="0" applyFill="0" applyProtection="0">
      <alignment horizontal="center" vertical="center" wrapText="1"/>
    </xf>
    <xf numFmtId="0" fontId="67" fillId="0" borderId="0">
      <alignment vertical="center"/>
    </xf>
    <xf numFmtId="0" fontId="14" fillId="0" borderId="12" applyNumberFormat="0" applyFont="0" applyFill="0" applyProtection="0">
      <alignment horizontal="center" vertical="center" wrapText="1"/>
    </xf>
    <xf numFmtId="0" fontId="96" fillId="0" borderId="0">
      <protection locked="0"/>
    </xf>
    <xf numFmtId="0" fontId="59" fillId="0" borderId="0">
      <alignment vertical="center"/>
    </xf>
    <xf numFmtId="9" fontId="17" fillId="0" borderId="0">
      <alignment vertical="center"/>
    </xf>
    <xf numFmtId="0" fontId="60" fillId="0" borderId="0"/>
    <xf numFmtId="41" fontId="67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14" fillId="0" borderId="12" applyNumberFormat="0" applyFont="0" applyFill="0" applyProtection="0">
      <alignment horizontal="center" vertical="center" wrapText="1"/>
    </xf>
    <xf numFmtId="0" fontId="69" fillId="0" borderId="0">
      <protection locked="0"/>
    </xf>
    <xf numFmtId="0" fontId="69" fillId="0" borderId="0">
      <protection locked="0"/>
    </xf>
    <xf numFmtId="0" fontId="59" fillId="0" borderId="0">
      <alignment vertical="center"/>
    </xf>
    <xf numFmtId="0" fontId="96" fillId="0" borderId="0">
      <protection locked="0"/>
    </xf>
    <xf numFmtId="0" fontId="59" fillId="0" borderId="0">
      <alignment vertical="center"/>
    </xf>
    <xf numFmtId="3" fontId="71" fillId="0" borderId="1"/>
    <xf numFmtId="0" fontId="63" fillId="0" borderId="11">
      <protection locked="0"/>
    </xf>
    <xf numFmtId="0" fontId="59" fillId="0" borderId="0">
      <alignment vertical="center"/>
    </xf>
    <xf numFmtId="0" fontId="67" fillId="0" borderId="0">
      <alignment vertical="center"/>
    </xf>
    <xf numFmtId="41" fontId="86" fillId="0" borderId="0" applyFont="0" applyFill="0" applyBorder="0" applyAlignment="0" applyProtection="0"/>
    <xf numFmtId="0" fontId="59" fillId="0" borderId="0">
      <alignment vertical="center"/>
    </xf>
    <xf numFmtId="0" fontId="66" fillId="0" borderId="9">
      <alignment horizontal="left" vertical="center"/>
    </xf>
    <xf numFmtId="0" fontId="63" fillId="0" borderId="11">
      <protection locked="0"/>
    </xf>
    <xf numFmtId="0" fontId="96" fillId="0" borderId="11">
      <protection locked="0"/>
    </xf>
    <xf numFmtId="0" fontId="14" fillId="0" borderId="12" applyNumberFormat="0" applyFont="0" applyFill="0" applyProtection="0">
      <alignment horizontal="center" vertical="center" wrapText="1"/>
    </xf>
    <xf numFmtId="0" fontId="59" fillId="0" borderId="0">
      <alignment vertical="center"/>
    </xf>
    <xf numFmtId="0" fontId="14" fillId="0" borderId="12" applyNumberFormat="0" applyFont="0" applyFill="0" applyProtection="0">
      <alignment horizontal="center" vertical="center" wrapText="1"/>
    </xf>
    <xf numFmtId="3" fontId="71" fillId="0" borderId="1"/>
    <xf numFmtId="41" fontId="83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7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69" fillId="0" borderId="0">
      <protection locked="0"/>
    </xf>
    <xf numFmtId="0" fontId="9" fillId="0" borderId="0">
      <alignment vertical="center"/>
    </xf>
    <xf numFmtId="0" fontId="25" fillId="4" borderId="0">
      <alignment horizontal="center" vertical="center"/>
    </xf>
    <xf numFmtId="41" fontId="60" fillId="0" borderId="0" applyFont="0" applyFill="0" applyBorder="0" applyAlignment="0" applyProtection="0"/>
    <xf numFmtId="0" fontId="59" fillId="0" borderId="0">
      <alignment vertical="center"/>
    </xf>
    <xf numFmtId="0" fontId="59" fillId="0" borderId="0">
      <alignment vertical="center"/>
    </xf>
    <xf numFmtId="0" fontId="60" fillId="0" borderId="0">
      <alignment vertical="center"/>
    </xf>
    <xf numFmtId="3" fontId="71" fillId="0" borderId="1"/>
    <xf numFmtId="0" fontId="67" fillId="0" borderId="0">
      <alignment vertical="center"/>
    </xf>
    <xf numFmtId="0" fontId="96" fillId="0" borderId="11">
      <protection locked="0"/>
    </xf>
    <xf numFmtId="4" fontId="96" fillId="0" borderId="0">
      <protection locked="0"/>
    </xf>
    <xf numFmtId="41" fontId="67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184" fontId="60" fillId="0" borderId="0" applyFont="0" applyFill="0" applyBorder="0" applyAlignment="0" applyProtection="0"/>
    <xf numFmtId="0" fontId="59" fillId="0" borderId="0">
      <alignment vertical="center"/>
    </xf>
    <xf numFmtId="41" fontId="86" fillId="0" borderId="0" applyFont="0" applyFill="0" applyBorder="0" applyAlignment="0" applyProtection="0"/>
    <xf numFmtId="184" fontId="19" fillId="0" borderId="0">
      <alignment horizontal="center" vertical="center"/>
    </xf>
    <xf numFmtId="0" fontId="19" fillId="0" borderId="0">
      <protection locked="0"/>
    </xf>
    <xf numFmtId="3" fontId="71" fillId="0" borderId="1"/>
    <xf numFmtId="0" fontId="59" fillId="0" borderId="0">
      <alignment vertical="center"/>
    </xf>
    <xf numFmtId="3" fontId="71" fillId="0" borderId="1"/>
    <xf numFmtId="0" fontId="14" fillId="0" borderId="12" applyNumberFormat="0" applyFont="0" applyFill="0" applyProtection="0">
      <alignment horizontal="center" vertical="center" wrapText="1"/>
    </xf>
    <xf numFmtId="41" fontId="86" fillId="0" borderId="0" applyFont="0" applyFill="0" applyBorder="0" applyAlignment="0" applyProtection="0"/>
    <xf numFmtId="41" fontId="60" fillId="0" borderId="0" applyFont="0" applyFill="0" applyBorder="0" applyAlignment="0" applyProtection="0"/>
    <xf numFmtId="0" fontId="14" fillId="0" borderId="12" applyNumberFormat="0" applyFont="0" applyFill="0" applyProtection="0">
      <alignment horizontal="center" vertical="center" wrapText="1"/>
    </xf>
    <xf numFmtId="3" fontId="71" fillId="0" borderId="1"/>
    <xf numFmtId="0" fontId="59" fillId="0" borderId="0">
      <alignment vertical="center"/>
    </xf>
    <xf numFmtId="0" fontId="64" fillId="0" borderId="0"/>
    <xf numFmtId="0" fontId="96" fillId="0" borderId="11">
      <protection locked="0"/>
    </xf>
    <xf numFmtId="9" fontId="26" fillId="4" borderId="0">
      <alignment horizontal="right"/>
    </xf>
    <xf numFmtId="0" fontId="67" fillId="0" borderId="0">
      <alignment vertical="center"/>
    </xf>
    <xf numFmtId="3" fontId="71" fillId="0" borderId="1"/>
    <xf numFmtId="0" fontId="96" fillId="0" borderId="0">
      <protection locked="0"/>
    </xf>
    <xf numFmtId="4" fontId="96" fillId="0" borderId="0">
      <protection locked="0"/>
    </xf>
    <xf numFmtId="0" fontId="72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0" fontId="64" fillId="0" borderId="0"/>
    <xf numFmtId="0" fontId="96" fillId="0" borderId="0">
      <protection locked="0"/>
    </xf>
    <xf numFmtId="0" fontId="69" fillId="0" borderId="0">
      <protection locked="0"/>
    </xf>
    <xf numFmtId="0" fontId="59" fillId="0" borderId="0">
      <alignment vertical="center"/>
    </xf>
    <xf numFmtId="194" fontId="97" fillId="0" borderId="0"/>
    <xf numFmtId="0" fontId="59" fillId="0" borderId="0">
      <alignment vertical="center"/>
    </xf>
    <xf numFmtId="0" fontId="72" fillId="0" borderId="0" applyFont="0" applyFill="0" applyBorder="0" applyAlignment="0" applyProtection="0"/>
    <xf numFmtId="0" fontId="9" fillId="0" borderId="0">
      <alignment vertical="center"/>
    </xf>
    <xf numFmtId="0" fontId="59" fillId="0" borderId="0">
      <alignment vertical="center"/>
    </xf>
    <xf numFmtId="0" fontId="72" fillId="0" borderId="0"/>
    <xf numFmtId="0" fontId="69" fillId="0" borderId="0">
      <protection locked="0"/>
    </xf>
    <xf numFmtId="0" fontId="96" fillId="0" borderId="0">
      <protection locked="0"/>
    </xf>
    <xf numFmtId="0" fontId="14" fillId="0" borderId="12" applyNumberFormat="0" applyFont="0" applyFill="0" applyProtection="0">
      <alignment horizontal="center" vertical="center" wrapText="1"/>
    </xf>
    <xf numFmtId="41" fontId="60" fillId="0" borderId="0" applyFont="0" applyFill="0" applyBorder="0" applyAlignment="0" applyProtection="0"/>
    <xf numFmtId="3" fontId="71" fillId="0" borderId="1"/>
    <xf numFmtId="0" fontId="63" fillId="0" borderId="11">
      <protection locked="0"/>
    </xf>
    <xf numFmtId="0" fontId="78" fillId="0" borderId="3" applyNumberFormat="0" applyFont="0" applyBorder="0" applyAlignment="0">
      <alignment horizontal="centerContinuous" vertical="center"/>
    </xf>
    <xf numFmtId="3" fontId="71" fillId="0" borderId="1"/>
    <xf numFmtId="0" fontId="19" fillId="0" borderId="0">
      <protection locked="0"/>
    </xf>
    <xf numFmtId="0" fontId="14" fillId="0" borderId="12" applyNumberFormat="0" applyFont="0" applyFill="0" applyProtection="0">
      <alignment horizontal="center" vertical="center" wrapText="1"/>
    </xf>
    <xf numFmtId="0" fontId="59" fillId="0" borderId="0">
      <alignment vertical="center"/>
    </xf>
    <xf numFmtId="0" fontId="64" fillId="0" borderId="0"/>
    <xf numFmtId="3" fontId="18" fillId="0" borderId="1"/>
    <xf numFmtId="3" fontId="71" fillId="0" borderId="1"/>
    <xf numFmtId="0" fontId="59" fillId="0" borderId="0">
      <alignment vertical="center"/>
    </xf>
    <xf numFmtId="0" fontId="9" fillId="0" borderId="0">
      <alignment vertical="center"/>
    </xf>
    <xf numFmtId="0" fontId="69" fillId="0" borderId="0">
      <protection locked="0"/>
    </xf>
    <xf numFmtId="3" fontId="71" fillId="0" borderId="1"/>
    <xf numFmtId="3" fontId="71" fillId="0" borderId="1"/>
    <xf numFmtId="0" fontId="59" fillId="0" borderId="0">
      <alignment vertical="center"/>
    </xf>
    <xf numFmtId="0" fontId="9" fillId="0" borderId="0">
      <alignment vertical="center"/>
    </xf>
    <xf numFmtId="41" fontId="83" fillId="0" borderId="0" applyFont="0" applyFill="0" applyBorder="0" applyAlignment="0" applyProtection="0">
      <alignment vertical="center"/>
    </xf>
    <xf numFmtId="0" fontId="63" fillId="0" borderId="11">
      <protection locked="0"/>
    </xf>
    <xf numFmtId="0" fontId="59" fillId="0" borderId="0">
      <alignment vertical="center"/>
    </xf>
    <xf numFmtId="0" fontId="21" fillId="0" borderId="0"/>
    <xf numFmtId="0" fontId="59" fillId="0" borderId="0">
      <alignment vertical="center"/>
    </xf>
    <xf numFmtId="0" fontId="21" fillId="0" borderId="0"/>
    <xf numFmtId="41" fontId="86" fillId="0" borderId="0" applyFont="0" applyFill="0" applyBorder="0" applyAlignment="0" applyProtection="0"/>
    <xf numFmtId="0" fontId="26" fillId="0" borderId="0">
      <alignment horizontal="center" vertical="center"/>
    </xf>
    <xf numFmtId="0" fontId="59" fillId="0" borderId="0">
      <alignment vertical="center"/>
    </xf>
    <xf numFmtId="41" fontId="61" fillId="0" borderId="0">
      <alignment horizontal="center" vertical="center"/>
    </xf>
    <xf numFmtId="0" fontId="59" fillId="0" borderId="0">
      <alignment vertical="center"/>
    </xf>
    <xf numFmtId="0" fontId="59" fillId="0" borderId="0">
      <alignment vertical="center"/>
    </xf>
    <xf numFmtId="0" fontId="97" fillId="0" borderId="0"/>
    <xf numFmtId="3" fontId="71" fillId="0" borderId="1"/>
    <xf numFmtId="194" fontId="97" fillId="0" borderId="0"/>
    <xf numFmtId="0" fontId="59" fillId="0" borderId="0">
      <alignment vertical="center"/>
    </xf>
    <xf numFmtId="0" fontId="9" fillId="0" borderId="0">
      <alignment vertical="center"/>
    </xf>
    <xf numFmtId="0" fontId="59" fillId="0" borderId="0">
      <alignment vertical="center"/>
    </xf>
    <xf numFmtId="0" fontId="9" fillId="0" borderId="0">
      <alignment vertical="center"/>
    </xf>
    <xf numFmtId="0" fontId="59" fillId="0" borderId="0">
      <alignment vertical="center"/>
    </xf>
    <xf numFmtId="0" fontId="96" fillId="0" borderId="0">
      <protection locked="0"/>
    </xf>
    <xf numFmtId="193" fontId="97" fillId="0" borderId="0"/>
    <xf numFmtId="0" fontId="59" fillId="0" borderId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59" fillId="0" borderId="0">
      <alignment vertical="center"/>
    </xf>
    <xf numFmtId="0" fontId="14" fillId="0" borderId="12" applyNumberFormat="0" applyFont="0" applyFill="0" applyProtection="0">
      <alignment horizontal="center" vertical="center" wrapText="1"/>
    </xf>
    <xf numFmtId="0" fontId="97" fillId="0" borderId="0"/>
    <xf numFmtId="3" fontId="71" fillId="0" borderId="1"/>
    <xf numFmtId="0" fontId="67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41" fontId="60" fillId="0" borderId="0" applyFont="0" applyFill="0" applyBorder="0" applyAlignment="0" applyProtection="0"/>
    <xf numFmtId="41" fontId="86" fillId="0" borderId="0" applyFont="0" applyFill="0" applyBorder="0" applyAlignment="0" applyProtection="0"/>
    <xf numFmtId="41" fontId="60" fillId="0" borderId="0" applyFont="0" applyFill="0" applyBorder="0" applyAlignment="0" applyProtection="0"/>
    <xf numFmtId="0" fontId="59" fillId="0" borderId="0">
      <alignment vertical="center"/>
    </xf>
    <xf numFmtId="10" fontId="65" fillId="8" borderId="1" applyNumberFormat="0" applyBorder="0" applyAlignment="0" applyProtection="0"/>
    <xf numFmtId="10" fontId="65" fillId="8" borderId="1" applyNumberFormat="0" applyBorder="0" applyAlignment="0" applyProtection="0"/>
    <xf numFmtId="0" fontId="99" fillId="0" borderId="0">
      <alignment horizontal="left"/>
    </xf>
    <xf numFmtId="41" fontId="83" fillId="0" borderId="0" applyFont="0" applyFill="0" applyBorder="0" applyAlignment="0" applyProtection="0">
      <alignment vertical="center"/>
    </xf>
    <xf numFmtId="0" fontId="96" fillId="0" borderId="0">
      <protection locked="0"/>
    </xf>
    <xf numFmtId="0" fontId="96" fillId="0" borderId="0">
      <protection locked="0"/>
    </xf>
    <xf numFmtId="0" fontId="9" fillId="0" borderId="0">
      <alignment vertical="center"/>
    </xf>
    <xf numFmtId="0" fontId="19" fillId="0" borderId="0">
      <protection locked="0"/>
    </xf>
    <xf numFmtId="0" fontId="61" fillId="0" borderId="0">
      <protection locked="0"/>
    </xf>
    <xf numFmtId="0" fontId="9" fillId="0" borderId="0">
      <alignment vertical="center"/>
    </xf>
    <xf numFmtId="0" fontId="96" fillId="0" borderId="0">
      <protection locked="0"/>
    </xf>
    <xf numFmtId="41" fontId="60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1" fillId="0" borderId="0"/>
    <xf numFmtId="0" fontId="19" fillId="0" borderId="0"/>
    <xf numFmtId="3" fontId="71" fillId="0" borderId="1"/>
    <xf numFmtId="0" fontId="14" fillId="0" borderId="12" applyNumberFormat="0" applyFont="0" applyFill="0" applyProtection="0">
      <alignment horizontal="center" vertical="center" wrapText="1"/>
    </xf>
    <xf numFmtId="0" fontId="40" fillId="0" borderId="7">
      <alignment horizontal="center" vertical="center" wrapText="1"/>
    </xf>
    <xf numFmtId="0" fontId="96" fillId="0" borderId="6">
      <protection locked="0"/>
    </xf>
    <xf numFmtId="0" fontId="14" fillId="0" borderId="12" applyNumberFormat="0" applyFont="0" applyFill="0" applyProtection="0">
      <alignment horizontal="center" vertical="center" wrapText="1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3" fontId="71" fillId="0" borderId="1"/>
    <xf numFmtId="0" fontId="96" fillId="0" borderId="0">
      <protection locked="0"/>
    </xf>
    <xf numFmtId="0" fontId="67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41" fontId="60" fillId="0" borderId="0" applyFont="0" applyFill="0" applyBorder="0" applyAlignment="0" applyProtection="0"/>
    <xf numFmtId="0" fontId="59" fillId="0" borderId="0">
      <alignment vertical="center"/>
    </xf>
    <xf numFmtId="10" fontId="65" fillId="8" borderId="1" applyNumberFormat="0" applyBorder="0" applyAlignment="0" applyProtection="0"/>
    <xf numFmtId="41" fontId="60" fillId="0" borderId="0" applyFont="0" applyFill="0" applyBorder="0" applyAlignment="0" applyProtection="0"/>
    <xf numFmtId="0" fontId="61" fillId="0" borderId="0"/>
    <xf numFmtId="3" fontId="71" fillId="0" borderId="1"/>
    <xf numFmtId="0" fontId="9" fillId="0" borderId="0">
      <alignment vertical="center"/>
    </xf>
    <xf numFmtId="0" fontId="69" fillId="0" borderId="0">
      <protection locked="0"/>
    </xf>
    <xf numFmtId="184" fontId="59" fillId="0" borderId="0">
      <alignment vertical="center"/>
    </xf>
    <xf numFmtId="0" fontId="59" fillId="0" borderId="0">
      <alignment vertical="center"/>
    </xf>
    <xf numFmtId="0" fontId="67" fillId="0" borderId="0">
      <alignment vertical="center"/>
    </xf>
    <xf numFmtId="0" fontId="19" fillId="0" borderId="0"/>
    <xf numFmtId="0" fontId="96" fillId="0" borderId="0">
      <protection locked="0"/>
    </xf>
    <xf numFmtId="192" fontId="97" fillId="0" borderId="0"/>
    <xf numFmtId="0" fontId="63" fillId="0" borderId="11">
      <protection locked="0"/>
    </xf>
    <xf numFmtId="0" fontId="9" fillId="0" borderId="0">
      <alignment vertical="center"/>
    </xf>
    <xf numFmtId="0" fontId="67" fillId="0" borderId="0">
      <alignment vertical="center"/>
    </xf>
    <xf numFmtId="41" fontId="83" fillId="0" borderId="0" applyFont="0" applyFill="0" applyBorder="0" applyAlignment="0" applyProtection="0">
      <alignment vertical="center"/>
    </xf>
    <xf numFmtId="0" fontId="78" fillId="0" borderId="3" applyNumberFormat="0" applyFont="0" applyBorder="0" applyAlignment="0">
      <alignment horizontal="centerContinuous" vertical="center"/>
    </xf>
    <xf numFmtId="0" fontId="19" fillId="0" borderId="0"/>
    <xf numFmtId="41" fontId="60" fillId="0" borderId="0" applyFont="0" applyFill="0" applyBorder="0" applyAlignment="0" applyProtection="0"/>
    <xf numFmtId="0" fontId="96" fillId="0" borderId="0">
      <protection locked="0"/>
    </xf>
    <xf numFmtId="0" fontId="59" fillId="0" borderId="0">
      <alignment vertical="center"/>
    </xf>
    <xf numFmtId="0" fontId="66" fillId="0" borderId="9">
      <alignment horizontal="left" vertical="center"/>
    </xf>
    <xf numFmtId="0" fontId="59" fillId="0" borderId="0">
      <alignment vertical="center"/>
    </xf>
    <xf numFmtId="0" fontId="59" fillId="0" borderId="0">
      <alignment vertical="center"/>
    </xf>
    <xf numFmtId="41" fontId="60" fillId="0" borderId="0" applyFont="0" applyFill="0" applyBorder="0" applyAlignment="0" applyProtection="0"/>
    <xf numFmtId="0" fontId="70" fillId="0" borderId="0"/>
    <xf numFmtId="3" fontId="71" fillId="0" borderId="1"/>
    <xf numFmtId="0" fontId="9" fillId="0" borderId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59" fillId="0" borderId="0">
      <alignment vertical="center"/>
    </xf>
    <xf numFmtId="41" fontId="60" fillId="0" borderId="0" applyFont="0" applyFill="0" applyBorder="0" applyAlignment="0" applyProtection="0"/>
    <xf numFmtId="0" fontId="69" fillId="0" borderId="0">
      <protection locked="0"/>
    </xf>
    <xf numFmtId="41" fontId="67" fillId="0" borderId="0" applyFont="0" applyFill="0" applyBorder="0" applyAlignment="0" applyProtection="0">
      <alignment vertical="center"/>
    </xf>
    <xf numFmtId="0" fontId="19" fillId="0" borderId="0"/>
    <xf numFmtId="0" fontId="59" fillId="0" borderId="0">
      <alignment vertical="center"/>
    </xf>
    <xf numFmtId="194" fontId="97" fillId="0" borderId="0"/>
    <xf numFmtId="0" fontId="59" fillId="0" borderId="0">
      <alignment vertical="center"/>
    </xf>
    <xf numFmtId="41" fontId="67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14" fillId="0" borderId="12" applyNumberFormat="0" applyFont="0" applyFill="0" applyProtection="0">
      <alignment horizontal="center" vertical="center" wrapText="1"/>
    </xf>
    <xf numFmtId="3" fontId="71" fillId="0" borderId="1"/>
    <xf numFmtId="196" fontId="19" fillId="0" borderId="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67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41" fontId="67" fillId="0" borderId="0" applyFont="0" applyFill="0" applyBorder="0" applyAlignment="0" applyProtection="0">
      <alignment vertical="center"/>
    </xf>
    <xf numFmtId="0" fontId="9" fillId="0" borderId="0">
      <alignment vertical="center"/>
    </xf>
    <xf numFmtId="3" fontId="18" fillId="0" borderId="1"/>
    <xf numFmtId="0" fontId="72" fillId="0" borderId="0" applyFont="0" applyFill="0" applyBorder="0" applyAlignment="0" applyProtection="0"/>
    <xf numFmtId="0" fontId="14" fillId="0" borderId="12" applyNumberFormat="0" applyFont="0" applyFill="0" applyProtection="0">
      <alignment horizontal="center" vertical="center" wrapText="1"/>
    </xf>
    <xf numFmtId="41" fontId="61" fillId="0" borderId="0">
      <alignment horizontal="center" vertical="center"/>
    </xf>
    <xf numFmtId="0" fontId="59" fillId="0" borderId="0">
      <alignment vertical="center"/>
    </xf>
    <xf numFmtId="0" fontId="96" fillId="0" borderId="0">
      <protection locked="0"/>
    </xf>
    <xf numFmtId="0" fontId="96" fillId="0" borderId="0">
      <protection locked="0"/>
    </xf>
    <xf numFmtId="0" fontId="61" fillId="0" borderId="0">
      <protection locked="0"/>
    </xf>
    <xf numFmtId="41" fontId="60" fillId="0" borderId="0" applyFont="0" applyFill="0" applyBorder="0" applyAlignment="0" applyProtection="0">
      <alignment vertical="center"/>
    </xf>
    <xf numFmtId="0" fontId="96" fillId="0" borderId="11">
      <protection locked="0"/>
    </xf>
    <xf numFmtId="41" fontId="86" fillId="0" borderId="0" applyFont="0" applyFill="0" applyBorder="0" applyAlignment="0" applyProtection="0"/>
    <xf numFmtId="0" fontId="59" fillId="0" borderId="0">
      <alignment vertical="center"/>
    </xf>
    <xf numFmtId="0" fontId="59" fillId="0" borderId="0">
      <alignment vertical="center"/>
    </xf>
    <xf numFmtId="38" fontId="34" fillId="0" borderId="0">
      <alignment vertical="center" wrapText="1"/>
    </xf>
    <xf numFmtId="0" fontId="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96" fillId="0" borderId="0">
      <protection locked="0"/>
    </xf>
    <xf numFmtId="0" fontId="19" fillId="0" borderId="0">
      <protection locked="0"/>
    </xf>
    <xf numFmtId="3" fontId="71" fillId="0" borderId="1"/>
    <xf numFmtId="0" fontId="9" fillId="0" borderId="0">
      <alignment vertical="center"/>
    </xf>
    <xf numFmtId="0" fontId="100" fillId="0" borderId="0"/>
    <xf numFmtId="0" fontId="21" fillId="0" borderId="0"/>
    <xf numFmtId="0" fontId="59" fillId="0" borderId="0">
      <alignment vertical="center"/>
    </xf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72" fillId="0" borderId="0"/>
    <xf numFmtId="0" fontId="72" fillId="0" borderId="0" applyFont="0" applyFill="0" applyBorder="0" applyAlignment="0" applyProtection="0"/>
    <xf numFmtId="0" fontId="72" fillId="0" borderId="0"/>
    <xf numFmtId="0" fontId="64" fillId="0" borderId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3" fillId="0" borderId="0">
      <protection locked="0"/>
    </xf>
    <xf numFmtId="187" fontId="73" fillId="0" borderId="0">
      <protection locked="0"/>
    </xf>
    <xf numFmtId="0" fontId="63" fillId="0" borderId="0">
      <protection locked="0"/>
    </xf>
    <xf numFmtId="0" fontId="63" fillId="0" borderId="0">
      <protection locked="0"/>
    </xf>
    <xf numFmtId="0" fontId="72" fillId="0" borderId="0"/>
    <xf numFmtId="3" fontId="71" fillId="0" borderId="1"/>
    <xf numFmtId="3" fontId="71" fillId="0" borderId="1"/>
    <xf numFmtId="0" fontId="74" fillId="0" borderId="0"/>
    <xf numFmtId="0" fontId="75" fillId="0" borderId="0">
      <alignment horizontal="center" vertical="center"/>
    </xf>
    <xf numFmtId="0" fontId="75" fillId="0" borderId="0">
      <alignment horizontal="center" vertical="center"/>
    </xf>
    <xf numFmtId="0" fontId="75" fillId="0" borderId="0">
      <alignment horizontal="center" vertical="center"/>
    </xf>
    <xf numFmtId="41" fontId="61" fillId="0" borderId="0">
      <alignment horizontal="center" vertical="center"/>
    </xf>
    <xf numFmtId="186" fontId="76" fillId="0" borderId="0">
      <alignment horizontal="center" vertical="center"/>
    </xf>
    <xf numFmtId="0" fontId="63" fillId="0" borderId="0">
      <protection locked="0"/>
    </xf>
    <xf numFmtId="9" fontId="61" fillId="0" borderId="0">
      <protection locked="0"/>
    </xf>
    <xf numFmtId="0" fontId="61" fillId="0" borderId="0"/>
    <xf numFmtId="188" fontId="61" fillId="0" borderId="0">
      <protection locked="0"/>
    </xf>
    <xf numFmtId="41" fontId="67" fillId="0" borderId="0" applyFont="0" applyFill="0" applyBorder="0" applyAlignment="0" applyProtection="0">
      <alignment vertical="center"/>
    </xf>
    <xf numFmtId="41" fontId="61" fillId="0" borderId="0">
      <alignment horizontal="center" vertical="center"/>
    </xf>
    <xf numFmtId="0" fontId="59" fillId="0" borderId="0">
      <alignment vertical="center"/>
    </xf>
    <xf numFmtId="3" fontId="77" fillId="0" borderId="2">
      <alignment horizontal="center"/>
    </xf>
    <xf numFmtId="0" fontId="78" fillId="0" borderId="3" applyNumberFormat="0" applyFont="0" applyBorder="0" applyAlignment="0">
      <alignment horizontal="centerContinuous" vertical="center"/>
    </xf>
    <xf numFmtId="0" fontId="59" fillId="0" borderId="0">
      <alignment vertical="center"/>
    </xf>
    <xf numFmtId="0" fontId="79" fillId="0" borderId="0" applyNumberFormat="0" applyFill="0" applyBorder="0" applyAlignment="0" applyProtection="0">
      <alignment vertical="top"/>
      <protection locked="0"/>
    </xf>
    <xf numFmtId="0" fontId="61" fillId="0" borderId="0"/>
    <xf numFmtId="9" fontId="75" fillId="9" borderId="0" applyFill="0" applyBorder="0" applyProtection="0">
      <alignment horizontal="right"/>
    </xf>
    <xf numFmtId="10" fontId="75" fillId="0" borderId="0" applyFill="0" applyBorder="0" applyProtection="0">
      <alignment horizontal="right"/>
    </xf>
    <xf numFmtId="9" fontId="60" fillId="0" borderId="0" applyFont="0" applyFill="0" applyBorder="0" applyAlignment="0" applyProtection="0"/>
    <xf numFmtId="0" fontId="80" fillId="0" borderId="0"/>
    <xf numFmtId="38" fontId="81" fillId="0" borderId="0">
      <alignment vertical="center" wrapText="1"/>
    </xf>
    <xf numFmtId="0" fontId="82" fillId="0" borderId="0">
      <alignment vertical="center"/>
    </xf>
    <xf numFmtId="189" fontId="61" fillId="0" borderId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0" fontId="72" fillId="0" borderId="0" applyFont="0" applyFill="0" applyBorder="0" applyAlignment="0" applyProtection="0"/>
    <xf numFmtId="0" fontId="84" fillId="0" borderId="4"/>
    <xf numFmtId="41" fontId="60" fillId="0" borderId="0" applyFont="0" applyFill="0" applyBorder="0" applyAlignment="0" applyProtection="0"/>
    <xf numFmtId="190" fontId="61" fillId="0" borderId="0">
      <protection locked="0"/>
    </xf>
    <xf numFmtId="0" fontId="85" fillId="0" borderId="5" applyFill="0" applyBorder="0" applyProtection="0">
      <alignment horizontal="left" vertical="center"/>
    </xf>
    <xf numFmtId="0" fontId="61" fillId="0" borderId="0"/>
    <xf numFmtId="41" fontId="60" fillId="0" borderId="0" applyFont="0" applyFill="0" applyBorder="0" applyAlignment="0" applyProtection="0"/>
    <xf numFmtId="0" fontId="75" fillId="9" borderId="0" applyFill="0" applyBorder="0" applyProtection="0">
      <alignment horizontal="right"/>
    </xf>
    <xf numFmtId="191" fontId="77" fillId="0" borderId="0" applyFont="0" applyFill="0" applyBorder="0" applyAlignment="0" applyProtection="0"/>
    <xf numFmtId="192" fontId="77" fillId="0" borderId="0" applyFont="0" applyFill="0" applyBorder="0" applyAlignment="0" applyProtection="0"/>
    <xf numFmtId="193" fontId="77" fillId="0" borderId="0" applyFont="0" applyFill="0" applyBorder="0" applyAlignment="0" applyProtection="0"/>
    <xf numFmtId="194" fontId="77" fillId="0" borderId="0" applyFont="0" applyFill="0" applyBorder="0" applyAlignment="0" applyProtection="0"/>
    <xf numFmtId="197" fontId="61" fillId="0" borderId="0">
      <protection locked="0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0" fillId="0" borderId="0"/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0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0" fillId="0" borderId="0"/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1" fillId="0" borderId="0"/>
    <xf numFmtId="0" fontId="9" fillId="0" borderId="0">
      <alignment vertical="center"/>
    </xf>
    <xf numFmtId="0" fontId="9" fillId="0" borderId="0">
      <alignment vertical="center"/>
    </xf>
    <xf numFmtId="0" fontId="60" fillId="0" borderId="0"/>
    <xf numFmtId="0" fontId="67" fillId="0" borderId="0">
      <alignment vertical="center"/>
    </xf>
    <xf numFmtId="0" fontId="60" fillId="0" borderId="0"/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0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9" fillId="0" borderId="0">
      <protection locked="0"/>
    </xf>
    <xf numFmtId="200" fontId="61" fillId="0" borderId="0">
      <protection locked="0"/>
    </xf>
    <xf numFmtId="201" fontId="61" fillId="0" borderId="0">
      <protection locked="0"/>
    </xf>
    <xf numFmtId="0" fontId="14" fillId="0" borderId="12" applyNumberFormat="0" applyFont="0" applyFill="0" applyProtection="0">
      <alignment horizontal="center" vertical="center" wrapText="1"/>
    </xf>
    <xf numFmtId="0" fontId="86" fillId="0" borderId="0"/>
    <xf numFmtId="202" fontId="73" fillId="0" borderId="0">
      <protection locked="0"/>
    </xf>
    <xf numFmtId="0" fontId="77" fillId="0" borderId="0"/>
    <xf numFmtId="4" fontId="63" fillId="0" borderId="0">
      <protection locked="0"/>
    </xf>
    <xf numFmtId="203" fontId="73" fillId="0" borderId="0">
      <protection locked="0"/>
    </xf>
    <xf numFmtId="0" fontId="60" fillId="0" borderId="0" applyFill="0" applyBorder="0" applyAlignment="0"/>
    <xf numFmtId="0" fontId="87" fillId="0" borderId="0"/>
    <xf numFmtId="0" fontId="63" fillId="0" borderId="6">
      <protection locked="0"/>
    </xf>
    <xf numFmtId="4" fontId="63" fillId="0" borderId="0">
      <protection locked="0"/>
    </xf>
    <xf numFmtId="41" fontId="86" fillId="0" borderId="0" applyFont="0" applyFill="0" applyBorder="0" applyAlignment="0" applyProtection="0"/>
    <xf numFmtId="0" fontId="88" fillId="0" borderId="0"/>
    <xf numFmtId="0" fontId="72" fillId="0" borderId="0" applyFont="0" applyFill="0" applyBorder="0" applyAlignment="0" applyProtection="0"/>
    <xf numFmtId="0" fontId="61" fillId="0" borderId="0">
      <protection locked="0"/>
    </xf>
    <xf numFmtId="0" fontId="86" fillId="0" borderId="0" applyFont="0" applyFill="0" applyBorder="0" applyAlignment="0" applyProtection="0"/>
    <xf numFmtId="0" fontId="64" fillId="0" borderId="0"/>
    <xf numFmtId="0" fontId="63" fillId="0" borderId="0">
      <protection locked="0"/>
    </xf>
    <xf numFmtId="0" fontId="64" fillId="0" borderId="0"/>
    <xf numFmtId="205" fontId="73" fillId="0" borderId="0">
      <protection locked="0"/>
    </xf>
    <xf numFmtId="206" fontId="73" fillId="0" borderId="0">
      <protection locked="0"/>
    </xf>
    <xf numFmtId="0" fontId="63" fillId="0" borderId="0">
      <protection locked="0"/>
    </xf>
    <xf numFmtId="0" fontId="63" fillId="0" borderId="0">
      <protection locked="0"/>
    </xf>
    <xf numFmtId="0" fontId="63" fillId="0" borderId="0">
      <protection locked="0"/>
    </xf>
    <xf numFmtId="0" fontId="63" fillId="0" borderId="0">
      <protection locked="0"/>
    </xf>
    <xf numFmtId="0" fontId="63" fillId="0" borderId="0">
      <protection locked="0"/>
    </xf>
    <xf numFmtId="0" fontId="63" fillId="0" borderId="0">
      <protection locked="0"/>
    </xf>
    <xf numFmtId="0" fontId="63" fillId="0" borderId="0">
      <protection locked="0"/>
    </xf>
    <xf numFmtId="0" fontId="61" fillId="0" borderId="0">
      <protection locked="0"/>
    </xf>
    <xf numFmtId="0" fontId="89" fillId="0" borderId="0" applyNumberFormat="0" applyFill="0" applyBorder="0" applyAlignment="0" applyProtection="0">
      <alignment vertical="top"/>
      <protection locked="0"/>
    </xf>
    <xf numFmtId="0" fontId="90" fillId="0" borderId="0">
      <alignment horizontal="left"/>
    </xf>
    <xf numFmtId="0" fontId="19" fillId="0" borderId="0">
      <protection locked="0"/>
    </xf>
    <xf numFmtId="3" fontId="71" fillId="0" borderId="1"/>
    <xf numFmtId="0" fontId="62" fillId="0" borderId="0">
      <protection locked="0"/>
    </xf>
    <xf numFmtId="0" fontId="62" fillId="0" borderId="0">
      <protection locked="0"/>
    </xf>
    <xf numFmtId="0" fontId="91" fillId="0" borderId="0" applyNumberFormat="0" applyFill="0" applyBorder="0" applyAlignment="0" applyProtection="0">
      <alignment vertical="top"/>
      <protection locked="0"/>
    </xf>
    <xf numFmtId="0" fontId="78" fillId="0" borderId="3" applyNumberFormat="0" applyFont="0" applyBorder="0" applyAlignment="0">
      <alignment horizontal="centerContinuous" vertical="center"/>
    </xf>
    <xf numFmtId="0" fontId="92" fillId="0" borderId="10"/>
    <xf numFmtId="37" fontId="93" fillId="0" borderId="0"/>
    <xf numFmtId="0" fontId="61" fillId="0" borderId="0"/>
    <xf numFmtId="0" fontId="9" fillId="0" borderId="0">
      <alignment vertical="center"/>
    </xf>
    <xf numFmtId="0" fontId="64" fillId="0" borderId="0"/>
    <xf numFmtId="0" fontId="61" fillId="0" borderId="0">
      <protection locked="0"/>
    </xf>
    <xf numFmtId="0" fontId="70" fillId="0" borderId="0"/>
    <xf numFmtId="0" fontId="92" fillId="0" borderId="0"/>
    <xf numFmtId="0" fontId="94" fillId="0" borderId="0" applyFill="0" applyBorder="0" applyProtection="0">
      <alignment horizontal="centerContinuous" vertical="center"/>
    </xf>
    <xf numFmtId="0" fontId="74" fillId="9" borderId="0" applyFill="0" applyBorder="0" applyProtection="0">
      <alignment horizontal="center" vertical="center"/>
    </xf>
    <xf numFmtId="0" fontId="63" fillId="0" borderId="11">
      <protection locked="0"/>
    </xf>
    <xf numFmtId="41" fontId="61" fillId="0" borderId="0" applyFont="0" applyFill="0" applyBorder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1" fillId="0" borderId="0">
      <protection locked="0"/>
    </xf>
    <xf numFmtId="0" fontId="61" fillId="0" borderId="0">
      <protection locked="0"/>
    </xf>
    <xf numFmtId="4" fontId="63" fillId="0" borderId="0">
      <protection locked="0"/>
    </xf>
    <xf numFmtId="4" fontId="63" fillId="0" borderId="0">
      <protection locked="0"/>
    </xf>
    <xf numFmtId="0" fontId="61" fillId="0" borderId="0">
      <protection locked="0"/>
    </xf>
    <xf numFmtId="0" fontId="61" fillId="0" borderId="0">
      <protection locked="0"/>
    </xf>
    <xf numFmtId="0" fontId="9" fillId="0" borderId="0">
      <alignment vertical="center"/>
    </xf>
    <xf numFmtId="4" fontId="63" fillId="0" borderId="0">
      <protection locked="0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" fontId="63" fillId="0" borderId="0">
      <protection locked="0"/>
    </xf>
    <xf numFmtId="41" fontId="86" fillId="0" borderId="0" applyFont="0" applyFill="0" applyBorder="0" applyAlignment="0" applyProtection="0"/>
    <xf numFmtId="0" fontId="61" fillId="0" borderId="0">
      <protection locked="0"/>
    </xf>
    <xf numFmtId="0" fontId="61" fillId="0" borderId="0">
      <protection locked="0"/>
    </xf>
    <xf numFmtId="41" fontId="61" fillId="0" borderId="0" applyFont="0" applyFill="0" applyBorder="0" applyAlignment="0" applyProtection="0">
      <alignment vertical="center"/>
    </xf>
    <xf numFmtId="0" fontId="61" fillId="0" borderId="0">
      <protection locked="0"/>
    </xf>
    <xf numFmtId="0" fontId="61" fillId="0" borderId="0">
      <protection locked="0"/>
    </xf>
    <xf numFmtId="0" fontId="9" fillId="0" borderId="0">
      <alignment vertical="center"/>
    </xf>
    <xf numFmtId="4" fontId="63" fillId="0" borderId="0">
      <protection locked="0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" fontId="63" fillId="0" borderId="0">
      <protection locked="0"/>
    </xf>
    <xf numFmtId="0" fontId="61" fillId="0" borderId="0">
      <protection locked="0"/>
    </xf>
    <xf numFmtId="0" fontId="61" fillId="0" borderId="0">
      <protection locked="0"/>
    </xf>
    <xf numFmtId="4" fontId="63" fillId="0" borderId="0">
      <protection locked="0"/>
    </xf>
    <xf numFmtId="41" fontId="86" fillId="0" borderId="0" applyFont="0" applyFill="0" applyBorder="0" applyAlignment="0" applyProtection="0"/>
    <xf numFmtId="0" fontId="61" fillId="0" borderId="0">
      <protection locked="0"/>
    </xf>
    <xf numFmtId="0" fontId="61" fillId="0" borderId="0">
      <protection locked="0"/>
    </xf>
    <xf numFmtId="41" fontId="61" fillId="0" borderId="0" applyFont="0" applyFill="0" applyBorder="0" applyAlignment="0" applyProtection="0">
      <alignment vertical="center"/>
    </xf>
    <xf numFmtId="0" fontId="61" fillId="0" borderId="0">
      <protection locked="0"/>
    </xf>
    <xf numFmtId="0" fontId="61" fillId="0" borderId="0">
      <protection locked="0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" fontId="63" fillId="0" borderId="0">
      <protection locked="0"/>
    </xf>
    <xf numFmtId="41" fontId="86" fillId="0" borderId="0" applyFont="0" applyFill="0" applyBorder="0" applyAlignment="0" applyProtection="0"/>
    <xf numFmtId="0" fontId="61" fillId="0" borderId="0">
      <protection locked="0"/>
    </xf>
    <xf numFmtId="0" fontId="61" fillId="0" borderId="0">
      <protection locked="0"/>
    </xf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" fontId="63" fillId="0" borderId="0">
      <protection locked="0"/>
    </xf>
    <xf numFmtId="41" fontId="86" fillId="0" borderId="0" applyFont="0" applyFill="0" applyBorder="0" applyAlignment="0" applyProtection="0"/>
    <xf numFmtId="0" fontId="61" fillId="0" borderId="0">
      <protection locked="0"/>
    </xf>
    <xf numFmtId="0" fontId="61" fillId="0" borderId="0">
      <protection locked="0"/>
    </xf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" fontId="63" fillId="0" borderId="0">
      <protection locked="0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" fontId="63" fillId="0" borderId="0">
      <protection locked="0"/>
    </xf>
    <xf numFmtId="0" fontId="61" fillId="0" borderId="0">
      <protection locked="0"/>
    </xf>
    <xf numFmtId="0" fontId="61" fillId="0" borderId="0">
      <protection locked="0"/>
    </xf>
    <xf numFmtId="4" fontId="63" fillId="0" borderId="0">
      <protection locked="0"/>
    </xf>
    <xf numFmtId="41" fontId="86" fillId="0" borderId="0" applyFont="0" applyFill="0" applyBorder="0" applyAlignment="0" applyProtection="0"/>
    <xf numFmtId="0" fontId="61" fillId="0" borderId="0">
      <protection locked="0"/>
    </xf>
    <xf numFmtId="0" fontId="61" fillId="0" borderId="0">
      <protection locked="0"/>
    </xf>
    <xf numFmtId="41" fontId="61" fillId="0" borderId="0" applyFont="0" applyFill="0" applyBorder="0" applyAlignment="0" applyProtection="0">
      <alignment vertical="center"/>
    </xf>
    <xf numFmtId="0" fontId="61" fillId="0" borderId="0">
      <protection locked="0"/>
    </xf>
    <xf numFmtId="0" fontId="61" fillId="0" borderId="0">
      <protection locked="0"/>
    </xf>
    <xf numFmtId="0" fontId="9" fillId="0" borderId="0">
      <alignment vertical="center"/>
    </xf>
    <xf numFmtId="4" fontId="63" fillId="0" borderId="0">
      <protection locked="0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" fontId="63" fillId="0" borderId="0">
      <protection locked="0"/>
    </xf>
    <xf numFmtId="0" fontId="61" fillId="0" borderId="0">
      <protection locked="0"/>
    </xf>
    <xf numFmtId="0" fontId="61" fillId="0" borderId="0">
      <protection locked="0"/>
    </xf>
    <xf numFmtId="4" fontId="63" fillId="0" borderId="0">
      <protection locked="0"/>
    </xf>
    <xf numFmtId="41" fontId="86" fillId="0" borderId="0" applyFont="0" applyFill="0" applyBorder="0" applyAlignment="0" applyProtection="0"/>
    <xf numFmtId="0" fontId="61" fillId="0" borderId="0">
      <protection locked="0"/>
    </xf>
    <xf numFmtId="0" fontId="61" fillId="0" borderId="0">
      <protection locked="0"/>
    </xf>
    <xf numFmtId="0" fontId="61" fillId="0" borderId="0">
      <protection locked="0"/>
    </xf>
    <xf numFmtId="4" fontId="63" fillId="0" borderId="0">
      <protection locked="0"/>
    </xf>
    <xf numFmtId="0" fontId="61" fillId="0" borderId="0">
      <protection locked="0"/>
    </xf>
    <xf numFmtId="41" fontId="61" fillId="0" borderId="0" applyFont="0" applyFill="0" applyBorder="0" applyAlignment="0" applyProtection="0">
      <alignment vertical="center"/>
    </xf>
    <xf numFmtId="0" fontId="61" fillId="0" borderId="0">
      <protection locked="0"/>
    </xf>
    <xf numFmtId="0" fontId="61" fillId="0" borderId="0">
      <protection locked="0"/>
    </xf>
    <xf numFmtId="0" fontId="9" fillId="0" borderId="0">
      <alignment vertical="center"/>
    </xf>
    <xf numFmtId="4" fontId="63" fillId="0" borderId="0">
      <protection locked="0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" fontId="63" fillId="0" borderId="0">
      <protection locked="0"/>
    </xf>
    <xf numFmtId="4" fontId="63" fillId="0" borderId="0">
      <protection locked="0"/>
    </xf>
    <xf numFmtId="0" fontId="61" fillId="0" borderId="0">
      <protection locked="0"/>
    </xf>
    <xf numFmtId="0" fontId="61" fillId="0" borderId="0">
      <protection locked="0"/>
    </xf>
    <xf numFmtId="4" fontId="63" fillId="0" borderId="0">
      <protection locked="0"/>
    </xf>
    <xf numFmtId="41" fontId="86" fillId="0" borderId="0" applyFont="0" applyFill="0" applyBorder="0" applyAlignment="0" applyProtection="0"/>
    <xf numFmtId="0" fontId="61" fillId="0" borderId="0">
      <protection locked="0"/>
    </xf>
    <xf numFmtId="0" fontId="61" fillId="0" borderId="0">
      <protection locked="0"/>
    </xf>
    <xf numFmtId="0" fontId="61" fillId="0" borderId="0">
      <protection locked="0"/>
    </xf>
    <xf numFmtId="4" fontId="63" fillId="0" borderId="0">
      <protection locked="0"/>
    </xf>
    <xf numFmtId="0" fontId="61" fillId="0" borderId="0">
      <protection locked="0"/>
    </xf>
    <xf numFmtId="41" fontId="61" fillId="0" borderId="0" applyFont="0" applyFill="0" applyBorder="0" applyAlignment="0" applyProtection="0">
      <alignment vertical="center"/>
    </xf>
    <xf numFmtId="0" fontId="61" fillId="0" borderId="0">
      <protection locked="0"/>
    </xf>
    <xf numFmtId="0" fontId="61" fillId="0" borderId="0">
      <protection locked="0"/>
    </xf>
    <xf numFmtId="0" fontId="61" fillId="0" borderId="0">
      <protection locked="0"/>
    </xf>
    <xf numFmtId="0" fontId="61" fillId="0" borderId="0">
      <protection locked="0"/>
    </xf>
    <xf numFmtId="0" fontId="9" fillId="0" borderId="0">
      <alignment vertical="center"/>
    </xf>
    <xf numFmtId="4" fontId="63" fillId="0" borderId="0">
      <protection locked="0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" fontId="63" fillId="0" borderId="0">
      <protection locked="0"/>
    </xf>
    <xf numFmtId="41" fontId="86" fillId="0" borderId="0" applyFont="0" applyFill="0" applyBorder="0" applyAlignment="0" applyProtection="0"/>
    <xf numFmtId="0" fontId="61" fillId="0" borderId="0">
      <protection locked="0"/>
    </xf>
    <xf numFmtId="0" fontId="61" fillId="0" borderId="0">
      <protection locked="0"/>
    </xf>
    <xf numFmtId="41" fontId="61" fillId="0" borderId="0" applyFont="0" applyFill="0" applyBorder="0" applyAlignment="0" applyProtection="0">
      <alignment vertical="center"/>
    </xf>
    <xf numFmtId="0" fontId="61" fillId="0" borderId="0">
      <protection locked="0"/>
    </xf>
    <xf numFmtId="0" fontId="61" fillId="0" borderId="0">
      <protection locked="0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" fontId="63" fillId="0" borderId="0">
      <protection locked="0"/>
    </xf>
    <xf numFmtId="41" fontId="86" fillId="0" borderId="0" applyFont="0" applyFill="0" applyBorder="0" applyAlignment="0" applyProtection="0"/>
    <xf numFmtId="0" fontId="61" fillId="0" borderId="0">
      <protection locked="0"/>
    </xf>
    <xf numFmtId="0" fontId="61" fillId="0" borderId="0">
      <protection locked="0"/>
    </xf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" fontId="63" fillId="0" borderId="0">
      <protection locked="0"/>
    </xf>
    <xf numFmtId="41" fontId="86" fillId="0" borderId="0" applyFont="0" applyFill="0" applyBorder="0" applyAlignment="0" applyProtection="0"/>
    <xf numFmtId="0" fontId="61" fillId="0" borderId="0">
      <protection locked="0"/>
    </xf>
    <xf numFmtId="0" fontId="61" fillId="0" borderId="0">
      <protection locked="0"/>
    </xf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" fontId="63" fillId="0" borderId="0">
      <protection locked="0"/>
    </xf>
    <xf numFmtId="41" fontId="86" fillId="0" borderId="0" applyFont="0" applyFill="0" applyBorder="0" applyAlignment="0" applyProtection="0"/>
    <xf numFmtId="0" fontId="61" fillId="0" borderId="0">
      <protection locked="0"/>
    </xf>
    <xf numFmtId="0" fontId="61" fillId="0" borderId="0">
      <protection locked="0"/>
    </xf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" fontId="63" fillId="0" borderId="0">
      <protection locked="0"/>
    </xf>
    <xf numFmtId="41" fontId="86" fillId="0" borderId="0" applyFont="0" applyFill="0" applyBorder="0" applyAlignment="0" applyProtection="0"/>
    <xf numFmtId="0" fontId="61" fillId="0" borderId="0">
      <protection locked="0"/>
    </xf>
    <xf numFmtId="0" fontId="61" fillId="0" borderId="0">
      <protection locked="0"/>
    </xf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" fontId="63" fillId="0" borderId="0">
      <protection locked="0"/>
    </xf>
    <xf numFmtId="41" fontId="86" fillId="0" borderId="0" applyFont="0" applyFill="0" applyBorder="0" applyAlignment="0" applyProtection="0"/>
    <xf numFmtId="0" fontId="61" fillId="0" borderId="0">
      <protection locked="0"/>
    </xf>
    <xf numFmtId="0" fontId="61" fillId="0" borderId="0">
      <protection locked="0"/>
    </xf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" fontId="63" fillId="0" borderId="0">
      <protection locked="0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" fontId="63" fillId="0" borderId="0">
      <protection locked="0"/>
    </xf>
    <xf numFmtId="0" fontId="61" fillId="0" borderId="0">
      <protection locked="0"/>
    </xf>
    <xf numFmtId="0" fontId="61" fillId="0" borderId="0">
      <protection locked="0"/>
    </xf>
    <xf numFmtId="4" fontId="63" fillId="0" borderId="0">
      <protection locked="0"/>
    </xf>
    <xf numFmtId="41" fontId="86" fillId="0" borderId="0" applyFont="0" applyFill="0" applyBorder="0" applyAlignment="0" applyProtection="0"/>
    <xf numFmtId="0" fontId="61" fillId="0" borderId="0">
      <protection locked="0"/>
    </xf>
    <xf numFmtId="0" fontId="61" fillId="0" borderId="0">
      <protection locked="0"/>
    </xf>
    <xf numFmtId="41" fontId="61" fillId="0" borderId="0" applyFont="0" applyFill="0" applyBorder="0" applyAlignment="0" applyProtection="0">
      <alignment vertical="center"/>
    </xf>
    <xf numFmtId="0" fontId="61" fillId="0" borderId="0">
      <protection locked="0"/>
    </xf>
    <xf numFmtId="0" fontId="61" fillId="0" borderId="0">
      <protection locked="0"/>
    </xf>
    <xf numFmtId="0" fontId="9" fillId="0" borderId="0">
      <alignment vertical="center"/>
    </xf>
    <xf numFmtId="4" fontId="63" fillId="0" borderId="0">
      <protection locked="0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" fontId="63" fillId="0" borderId="0">
      <protection locked="0"/>
    </xf>
    <xf numFmtId="0" fontId="61" fillId="0" borderId="0">
      <protection locked="0"/>
    </xf>
    <xf numFmtId="0" fontId="61" fillId="0" borderId="0">
      <protection locked="0"/>
    </xf>
    <xf numFmtId="4" fontId="63" fillId="0" borderId="0">
      <protection locked="0"/>
    </xf>
    <xf numFmtId="41" fontId="86" fillId="0" borderId="0" applyFont="0" applyFill="0" applyBorder="0" applyAlignment="0" applyProtection="0"/>
    <xf numFmtId="0" fontId="61" fillId="0" borderId="0">
      <protection locked="0"/>
    </xf>
    <xf numFmtId="0" fontId="61" fillId="0" borderId="0">
      <protection locked="0"/>
    </xf>
    <xf numFmtId="41" fontId="61" fillId="0" borderId="0" applyFont="0" applyFill="0" applyBorder="0" applyAlignment="0" applyProtection="0">
      <alignment vertical="center"/>
    </xf>
    <xf numFmtId="0" fontId="61" fillId="0" borderId="0">
      <protection locked="0"/>
    </xf>
    <xf numFmtId="0" fontId="61" fillId="0" borderId="0">
      <protection locked="0"/>
    </xf>
    <xf numFmtId="0" fontId="9" fillId="0" borderId="0">
      <alignment vertical="center"/>
    </xf>
    <xf numFmtId="4" fontId="63" fillId="0" borderId="0">
      <protection locked="0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" fontId="63" fillId="0" borderId="0">
      <protection locked="0"/>
    </xf>
    <xf numFmtId="0" fontId="61" fillId="0" borderId="0">
      <protection locked="0"/>
    </xf>
    <xf numFmtId="0" fontId="61" fillId="0" borderId="0">
      <protection locked="0"/>
    </xf>
    <xf numFmtId="4" fontId="63" fillId="0" borderId="0">
      <protection locked="0"/>
    </xf>
    <xf numFmtId="41" fontId="86" fillId="0" borderId="0" applyFont="0" applyFill="0" applyBorder="0" applyAlignment="0" applyProtection="0"/>
    <xf numFmtId="0" fontId="61" fillId="0" borderId="0">
      <protection locked="0"/>
    </xf>
    <xf numFmtId="0" fontId="61" fillId="0" borderId="0">
      <protection locked="0"/>
    </xf>
    <xf numFmtId="0" fontId="61" fillId="0" borderId="0">
      <protection locked="0"/>
    </xf>
    <xf numFmtId="4" fontId="63" fillId="0" borderId="0">
      <protection locked="0"/>
    </xf>
    <xf numFmtId="0" fontId="61" fillId="0" borderId="0">
      <protection locked="0"/>
    </xf>
    <xf numFmtId="41" fontId="61" fillId="0" borderId="0" applyFont="0" applyFill="0" applyBorder="0" applyAlignment="0" applyProtection="0">
      <alignment vertical="center"/>
    </xf>
    <xf numFmtId="0" fontId="61" fillId="0" borderId="0">
      <protection locked="0"/>
    </xf>
    <xf numFmtId="0" fontId="61" fillId="0" borderId="0">
      <protection locked="0"/>
    </xf>
    <xf numFmtId="0" fontId="9" fillId="0" borderId="0">
      <alignment vertical="center"/>
    </xf>
    <xf numFmtId="4" fontId="63" fillId="0" borderId="0">
      <protection locked="0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" fontId="63" fillId="0" borderId="0">
      <protection locked="0"/>
    </xf>
    <xf numFmtId="0" fontId="61" fillId="0" borderId="0">
      <protection locked="0"/>
    </xf>
    <xf numFmtId="0" fontId="61" fillId="0" borderId="0">
      <protection locked="0"/>
    </xf>
    <xf numFmtId="4" fontId="63" fillId="0" borderId="0">
      <protection locked="0"/>
    </xf>
    <xf numFmtId="41" fontId="86" fillId="0" borderId="0" applyFont="0" applyFill="0" applyBorder="0" applyAlignment="0" applyProtection="0"/>
    <xf numFmtId="0" fontId="61" fillId="0" borderId="0">
      <protection locked="0"/>
    </xf>
    <xf numFmtId="0" fontId="61" fillId="0" borderId="0">
      <protection locked="0"/>
    </xf>
    <xf numFmtId="0" fontId="61" fillId="0" borderId="0">
      <protection locked="0"/>
    </xf>
    <xf numFmtId="4" fontId="63" fillId="0" borderId="0">
      <protection locked="0"/>
    </xf>
    <xf numFmtId="0" fontId="61" fillId="0" borderId="0">
      <protection locked="0"/>
    </xf>
    <xf numFmtId="41" fontId="61" fillId="0" borderId="0" applyFont="0" applyFill="0" applyBorder="0" applyAlignment="0" applyProtection="0">
      <alignment vertical="center"/>
    </xf>
    <xf numFmtId="0" fontId="61" fillId="0" borderId="0">
      <protection locked="0"/>
    </xf>
    <xf numFmtId="0" fontId="61" fillId="0" borderId="0">
      <protection locked="0"/>
    </xf>
    <xf numFmtId="0" fontId="9" fillId="0" borderId="0">
      <alignment vertical="center"/>
    </xf>
    <xf numFmtId="4" fontId="63" fillId="0" borderId="0">
      <protection locked="0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" fontId="63" fillId="0" borderId="0">
      <protection locked="0"/>
    </xf>
    <xf numFmtId="0" fontId="61" fillId="0" borderId="0">
      <protection locked="0"/>
    </xf>
    <xf numFmtId="0" fontId="61" fillId="0" borderId="0">
      <protection locked="0"/>
    </xf>
    <xf numFmtId="4" fontId="63" fillId="0" borderId="0">
      <protection locked="0"/>
    </xf>
    <xf numFmtId="41" fontId="86" fillId="0" borderId="0" applyFont="0" applyFill="0" applyBorder="0" applyAlignment="0" applyProtection="0"/>
    <xf numFmtId="0" fontId="61" fillId="0" borderId="0">
      <protection locked="0"/>
    </xf>
    <xf numFmtId="0" fontId="61" fillId="0" borderId="0">
      <protection locked="0"/>
    </xf>
    <xf numFmtId="0" fontId="61" fillId="0" borderId="0">
      <protection locked="0"/>
    </xf>
    <xf numFmtId="4" fontId="63" fillId="0" borderId="0">
      <protection locked="0"/>
    </xf>
    <xf numFmtId="0" fontId="61" fillId="0" borderId="0">
      <protection locked="0"/>
    </xf>
    <xf numFmtId="41" fontId="61" fillId="0" borderId="0" applyFont="0" applyFill="0" applyBorder="0" applyAlignment="0" applyProtection="0">
      <alignment vertical="center"/>
    </xf>
    <xf numFmtId="0" fontId="61" fillId="0" borderId="0">
      <protection locked="0"/>
    </xf>
    <xf numFmtId="0" fontId="61" fillId="0" borderId="0">
      <protection locked="0"/>
    </xf>
    <xf numFmtId="0" fontId="9" fillId="0" borderId="0">
      <alignment vertical="center"/>
    </xf>
    <xf numFmtId="4" fontId="63" fillId="0" borderId="0">
      <protection locked="0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" fontId="63" fillId="0" borderId="0">
      <protection locked="0"/>
    </xf>
    <xf numFmtId="41" fontId="86" fillId="0" borderId="0" applyFont="0" applyFill="0" applyBorder="0" applyAlignment="0" applyProtection="0"/>
    <xf numFmtId="0" fontId="61" fillId="0" borderId="0">
      <protection locked="0"/>
    </xf>
    <xf numFmtId="0" fontId="61" fillId="0" borderId="0">
      <protection locked="0"/>
    </xf>
    <xf numFmtId="41" fontId="61" fillId="0" borderId="0" applyFont="0" applyFill="0" applyBorder="0" applyAlignment="0" applyProtection="0">
      <alignment vertical="center"/>
    </xf>
    <xf numFmtId="0" fontId="61" fillId="0" borderId="0">
      <protection locked="0"/>
    </xf>
    <xf numFmtId="0" fontId="61" fillId="0" borderId="0">
      <protection locked="0"/>
    </xf>
    <xf numFmtId="0" fontId="59" fillId="0" borderId="0">
      <alignment vertical="center"/>
    </xf>
    <xf numFmtId="41" fontId="60" fillId="0" borderId="0" applyFont="0" applyFill="0" applyBorder="0" applyAlignment="0" applyProtection="0"/>
    <xf numFmtId="0" fontId="59" fillId="0" borderId="0">
      <alignment vertical="center"/>
    </xf>
    <xf numFmtId="0" fontId="98" fillId="0" borderId="0"/>
    <xf numFmtId="0" fontId="60" fillId="0" borderId="0"/>
    <xf numFmtId="3" fontId="71" fillId="0" borderId="1"/>
    <xf numFmtId="0" fontId="66" fillId="0" borderId="9">
      <alignment horizontal="left" vertical="center"/>
    </xf>
    <xf numFmtId="0" fontId="19" fillId="0" borderId="0">
      <protection locked="0"/>
    </xf>
    <xf numFmtId="41" fontId="61" fillId="0" borderId="0">
      <alignment horizontal="center" vertical="center"/>
    </xf>
    <xf numFmtId="0" fontId="59" fillId="0" borderId="0">
      <alignment vertical="center"/>
    </xf>
    <xf numFmtId="0" fontId="96" fillId="0" borderId="11">
      <protection locked="0"/>
    </xf>
    <xf numFmtId="0" fontId="59" fillId="0" borderId="0">
      <alignment vertical="center"/>
    </xf>
    <xf numFmtId="9" fontId="60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53" fillId="0" borderId="9">
      <alignment horizontal="left" vertical="center"/>
    </xf>
    <xf numFmtId="0" fontId="63" fillId="0" borderId="11">
      <protection locked="0"/>
    </xf>
    <xf numFmtId="41" fontId="61" fillId="0" borderId="0">
      <alignment horizontal="center" vertical="center"/>
    </xf>
    <xf numFmtId="3" fontId="71" fillId="0" borderId="1"/>
    <xf numFmtId="41" fontId="83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10" fontId="65" fillId="8" borderId="1" applyNumberFormat="0" applyBorder="0" applyAlignment="0" applyProtection="0"/>
    <xf numFmtId="41" fontId="83" fillId="0" borderId="0" applyFont="0" applyFill="0" applyBorder="0" applyAlignment="0" applyProtection="0">
      <alignment vertical="center"/>
    </xf>
    <xf numFmtId="0" fontId="67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41" fontId="83" fillId="0" borderId="0" applyFont="0" applyFill="0" applyBorder="0" applyAlignment="0" applyProtection="0">
      <alignment vertical="center"/>
    </xf>
    <xf numFmtId="0" fontId="66" fillId="0" borderId="9">
      <alignment horizontal="left"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67" fillId="0" borderId="0">
      <alignment vertical="center"/>
    </xf>
    <xf numFmtId="41" fontId="60" fillId="0" borderId="0" applyFont="0" applyFill="0" applyBorder="0" applyAlignment="0" applyProtection="0"/>
    <xf numFmtId="0" fontId="67" fillId="0" borderId="0">
      <alignment vertical="center"/>
    </xf>
    <xf numFmtId="41" fontId="60" fillId="0" borderId="0" applyFont="0" applyFill="0" applyBorder="0" applyAlignment="0" applyProtection="0"/>
    <xf numFmtId="41" fontId="67" fillId="0" borderId="0" applyFont="0" applyFill="0" applyBorder="0" applyAlignment="0" applyProtection="0">
      <alignment vertical="center"/>
    </xf>
    <xf numFmtId="3" fontId="71" fillId="0" borderId="1"/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0" fillId="0" borderId="0" applyFont="0" applyFill="0" applyBorder="0" applyAlignment="0" applyProtection="0"/>
    <xf numFmtId="3" fontId="71" fillId="0" borderId="1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6" fillId="0" borderId="0" applyFont="0" applyFill="0" applyBorder="0" applyAlignment="0" applyProtection="0"/>
    <xf numFmtId="0" fontId="59" fillId="0" borderId="0">
      <alignment vertical="center"/>
    </xf>
    <xf numFmtId="10" fontId="26" fillId="0" borderId="0">
      <alignment horizontal="right"/>
    </xf>
    <xf numFmtId="0" fontId="67" fillId="0" borderId="0">
      <alignment vertical="center"/>
    </xf>
    <xf numFmtId="4" fontId="96" fillId="0" borderId="0">
      <protection locked="0"/>
    </xf>
    <xf numFmtId="41" fontId="60" fillId="0" borderId="0" applyFont="0" applyFill="0" applyBorder="0" applyAlignment="0" applyProtection="0">
      <alignment vertical="center"/>
    </xf>
    <xf numFmtId="0" fontId="66" fillId="0" borderId="9">
      <alignment horizontal="left" vertical="center"/>
    </xf>
    <xf numFmtId="0" fontId="100" fillId="0" borderId="0"/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0" fontId="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9" fontId="19" fillId="0" borderId="0">
      <protection locked="0"/>
    </xf>
    <xf numFmtId="41" fontId="60" fillId="0" borderId="0" applyFont="0" applyFill="0" applyBorder="0" applyAlignment="0" applyProtection="0"/>
    <xf numFmtId="191" fontId="97" fillId="0" borderId="0"/>
    <xf numFmtId="0" fontId="63" fillId="0" borderId="11">
      <protection locked="0"/>
    </xf>
    <xf numFmtId="201" fontId="19" fillId="0" borderId="0">
      <protection locked="0"/>
    </xf>
    <xf numFmtId="0" fontId="96" fillId="0" borderId="6">
      <protection locked="0"/>
    </xf>
    <xf numFmtId="0" fontId="14" fillId="0" borderId="12" applyNumberFormat="0" applyFont="0" applyFill="0" applyProtection="0">
      <alignment horizontal="center" vertical="center" wrapText="1"/>
    </xf>
    <xf numFmtId="0" fontId="9" fillId="0" borderId="0">
      <alignment vertical="center"/>
    </xf>
    <xf numFmtId="41" fontId="61" fillId="0" borderId="0">
      <alignment horizontal="center"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41" fontId="83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19" fillId="0" borderId="0">
      <protection locked="0"/>
    </xf>
    <xf numFmtId="41" fontId="67" fillId="0" borderId="0" applyFont="0" applyFill="0" applyBorder="0" applyAlignment="0" applyProtection="0">
      <alignment vertical="center"/>
    </xf>
    <xf numFmtId="0" fontId="96" fillId="0" borderId="6">
      <protection locked="0"/>
    </xf>
    <xf numFmtId="0" fontId="14" fillId="0" borderId="12" applyNumberFormat="0" applyFont="0" applyFill="0" applyProtection="0">
      <alignment horizontal="center" vertical="center" wrapText="1"/>
    </xf>
    <xf numFmtId="0" fontId="14" fillId="0" borderId="12" applyNumberFormat="0" applyFont="0" applyFill="0" applyProtection="0">
      <alignment horizontal="center" vertical="center" wrapText="1"/>
    </xf>
    <xf numFmtId="0" fontId="14" fillId="0" borderId="12" applyNumberFormat="0" applyFont="0" applyFill="0" applyProtection="0">
      <alignment horizontal="center" vertical="center" wrapText="1"/>
    </xf>
    <xf numFmtId="0" fontId="14" fillId="0" borderId="12" applyNumberFormat="0" applyFont="0" applyFill="0" applyProtection="0">
      <alignment horizontal="center" vertical="center" wrapText="1"/>
    </xf>
    <xf numFmtId="0" fontId="14" fillId="0" borderId="12" applyNumberFormat="0" applyFont="0" applyFill="0" applyProtection="0">
      <alignment horizontal="center" vertical="center" wrapText="1"/>
    </xf>
    <xf numFmtId="0" fontId="14" fillId="0" borderId="12" applyNumberFormat="0" applyFont="0" applyFill="0" applyProtection="0">
      <alignment horizontal="center" vertical="center" wrapText="1"/>
    </xf>
    <xf numFmtId="0" fontId="59" fillId="0" borderId="0">
      <alignment vertical="center"/>
    </xf>
    <xf numFmtId="3" fontId="97" fillId="0" borderId="2">
      <alignment horizontal="center"/>
    </xf>
    <xf numFmtId="0" fontId="96" fillId="0" borderId="11">
      <protection locked="0"/>
    </xf>
    <xf numFmtId="0" fontId="63" fillId="0" borderId="11">
      <protection locked="0"/>
    </xf>
    <xf numFmtId="0" fontId="9" fillId="0" borderId="0">
      <alignment vertical="center"/>
    </xf>
    <xf numFmtId="37" fontId="101" fillId="0" borderId="0"/>
    <xf numFmtId="0" fontId="19" fillId="0" borderId="0">
      <protection locked="0"/>
    </xf>
    <xf numFmtId="41" fontId="86" fillId="0" borderId="0" applyFont="0" applyFill="0" applyBorder="0" applyAlignment="0" applyProtection="0"/>
    <xf numFmtId="41" fontId="67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3" fontId="71" fillId="0" borderId="1"/>
    <xf numFmtId="0" fontId="9" fillId="0" borderId="0">
      <alignment vertical="center"/>
    </xf>
    <xf numFmtId="41" fontId="83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9" fillId="0" borderId="0">
      <alignment vertical="center"/>
    </xf>
    <xf numFmtId="3" fontId="18" fillId="0" borderId="1"/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67" fillId="0" borderId="0">
      <alignment vertical="center"/>
    </xf>
    <xf numFmtId="41" fontId="61" fillId="0" borderId="0">
      <alignment horizontal="center" vertical="center"/>
    </xf>
    <xf numFmtId="41" fontId="86" fillId="0" borderId="0" applyFont="0" applyFill="0" applyBorder="0" applyAlignment="0" applyProtection="0"/>
    <xf numFmtId="3" fontId="18" fillId="0" borderId="1"/>
    <xf numFmtId="41" fontId="86" fillId="0" borderId="0" applyFont="0" applyFill="0" applyBorder="0" applyAlignment="0" applyProtection="0"/>
    <xf numFmtId="41" fontId="60" fillId="0" borderId="0" applyFont="0" applyFill="0" applyBorder="0" applyAlignment="0" applyProtection="0"/>
    <xf numFmtId="184" fontId="17" fillId="0" borderId="0"/>
    <xf numFmtId="0" fontId="96" fillId="0" borderId="0">
      <protection locked="0"/>
    </xf>
    <xf numFmtId="0" fontId="9" fillId="0" borderId="0">
      <alignment vertical="center"/>
    </xf>
    <xf numFmtId="0" fontId="67" fillId="0" borderId="0">
      <alignment vertical="center"/>
    </xf>
    <xf numFmtId="0" fontId="59" fillId="0" borderId="0">
      <alignment vertical="center"/>
    </xf>
    <xf numFmtId="41" fontId="67" fillId="0" borderId="0" applyFont="0" applyFill="0" applyBorder="0" applyAlignment="0" applyProtection="0">
      <alignment vertical="center"/>
    </xf>
    <xf numFmtId="0" fontId="69" fillId="0" borderId="0">
      <protection locked="0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0" fontId="60" fillId="0" borderId="0">
      <alignment vertical="center"/>
    </xf>
    <xf numFmtId="184" fontId="60" fillId="0" borderId="0" applyFont="0" applyFill="0" applyBorder="0" applyAlignment="0" applyProtection="0"/>
    <xf numFmtId="186" fontId="68" fillId="0" borderId="0">
      <alignment horizontal="center" vertical="center"/>
    </xf>
    <xf numFmtId="193" fontId="97" fillId="0" borderId="0"/>
    <xf numFmtId="0" fontId="9" fillId="0" borderId="0">
      <alignment vertical="center"/>
    </xf>
    <xf numFmtId="200" fontId="19" fillId="0" borderId="0">
      <protection locked="0"/>
    </xf>
    <xf numFmtId="0" fontId="40" fillId="0" borderId="7">
      <alignment horizontal="center" vertical="center" wrapText="1"/>
    </xf>
    <xf numFmtId="41" fontId="61" fillId="0" borderId="0">
      <alignment horizontal="center" vertical="center"/>
    </xf>
    <xf numFmtId="0" fontId="59" fillId="0" borderId="0">
      <alignment vertical="center"/>
    </xf>
    <xf numFmtId="41" fontId="60" fillId="0" borderId="0" applyFont="0" applyFill="0" applyBorder="0" applyAlignment="0" applyProtection="0"/>
    <xf numFmtId="0" fontId="59" fillId="0" borderId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0" fontId="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0" fillId="0" borderId="3">
      <alignment horizontal="centerContinuous" vertical="center"/>
    </xf>
    <xf numFmtId="3" fontId="97" fillId="0" borderId="2">
      <alignment horizontal="center"/>
    </xf>
    <xf numFmtId="0" fontId="63" fillId="0" borderId="11">
      <protection locked="0"/>
    </xf>
    <xf numFmtId="0" fontId="96" fillId="0" borderId="11">
      <protection locked="0"/>
    </xf>
    <xf numFmtId="3" fontId="71" fillId="0" borderId="1"/>
    <xf numFmtId="0" fontId="59" fillId="0" borderId="0">
      <alignment vertical="center"/>
    </xf>
    <xf numFmtId="41" fontId="60" fillId="0" borderId="0" applyFont="0" applyFill="0" applyBorder="0" applyAlignment="0" applyProtection="0"/>
    <xf numFmtId="41" fontId="61" fillId="0" borderId="0">
      <alignment horizontal="center" vertical="center"/>
    </xf>
    <xf numFmtId="0" fontId="9" fillId="0" borderId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9" fillId="0" borderId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3" fontId="71" fillId="0" borderId="1"/>
    <xf numFmtId="3" fontId="71" fillId="0" borderId="1"/>
    <xf numFmtId="0" fontId="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41" fontId="67" fillId="0" borderId="0" applyFont="0" applyFill="0" applyBorder="0" applyAlignment="0" applyProtection="0">
      <alignment vertical="center"/>
    </xf>
    <xf numFmtId="3" fontId="71" fillId="0" borderId="1"/>
    <xf numFmtId="184" fontId="60" fillId="0" borderId="0" applyFont="0" applyFill="0" applyBorder="0" applyAlignment="0" applyProtection="0"/>
    <xf numFmtId="0" fontId="96" fillId="0" borderId="11">
      <protection locked="0"/>
    </xf>
    <xf numFmtId="0" fontId="9" fillId="0" borderId="0">
      <alignment vertical="center"/>
    </xf>
    <xf numFmtId="0" fontId="19" fillId="0" borderId="0">
      <protection locked="0"/>
    </xf>
    <xf numFmtId="0" fontId="19" fillId="0" borderId="0">
      <protection locked="0"/>
    </xf>
    <xf numFmtId="41" fontId="67" fillId="0" borderId="0" applyFont="0" applyFill="0" applyBorder="0" applyAlignment="0" applyProtection="0">
      <alignment vertical="center"/>
    </xf>
    <xf numFmtId="10" fontId="65" fillId="8" borderId="1" applyNumberFormat="0" applyBorder="0" applyAlignment="0" applyProtection="0"/>
    <xf numFmtId="10" fontId="51" fillId="6" borderId="1"/>
    <xf numFmtId="10" fontId="65" fillId="8" borderId="1" applyNumberFormat="0" applyBorder="0" applyAlignment="0" applyProtection="0"/>
    <xf numFmtId="10" fontId="65" fillId="8" borderId="1" applyNumberFormat="0" applyBorder="0" applyAlignment="0" applyProtection="0"/>
    <xf numFmtId="0" fontId="66" fillId="0" borderId="9">
      <alignment horizontal="left" vertical="center"/>
    </xf>
    <xf numFmtId="41" fontId="60" fillId="0" borderId="0" applyFont="0" applyFill="0" applyBorder="0" applyAlignment="0" applyProtection="0"/>
    <xf numFmtId="0" fontId="96" fillId="0" borderId="0">
      <protection locked="0"/>
    </xf>
    <xf numFmtId="0" fontId="96" fillId="0" borderId="0">
      <protection locked="0"/>
    </xf>
    <xf numFmtId="0" fontId="96" fillId="0" borderId="0">
      <protection locked="0"/>
    </xf>
    <xf numFmtId="0" fontId="9" fillId="0" borderId="0">
      <alignment vertical="center"/>
    </xf>
    <xf numFmtId="0" fontId="96" fillId="0" borderId="0">
      <protection locked="0"/>
    </xf>
    <xf numFmtId="0" fontId="19" fillId="0" borderId="0">
      <protection locked="0"/>
    </xf>
    <xf numFmtId="0" fontId="19" fillId="0" borderId="0">
      <protection locked="0"/>
    </xf>
    <xf numFmtId="0" fontId="49" fillId="0" borderId="0"/>
    <xf numFmtId="4" fontId="96" fillId="0" borderId="0">
      <protection locked="0"/>
    </xf>
    <xf numFmtId="0" fontId="98" fillId="0" borderId="0"/>
    <xf numFmtId="187" fontId="24" fillId="0" borderId="0">
      <protection locked="0"/>
    </xf>
    <xf numFmtId="0" fontId="9" fillId="0" borderId="0">
      <alignment vertical="center"/>
    </xf>
    <xf numFmtId="41" fontId="83" fillId="0" borderId="0" applyFont="0" applyFill="0" applyBorder="0" applyAlignment="0" applyProtection="0">
      <alignment vertical="center"/>
    </xf>
    <xf numFmtId="0" fontId="20" fillId="0" borderId="0"/>
    <xf numFmtId="0" fontId="21" fillId="0" borderId="0"/>
    <xf numFmtId="41" fontId="60" fillId="0" borderId="0" applyFont="0" applyFill="0" applyBorder="0" applyAlignment="0" applyProtection="0"/>
    <xf numFmtId="0" fontId="20" fillId="0" borderId="0"/>
    <xf numFmtId="0" fontId="21" fillId="0" borderId="0"/>
    <xf numFmtId="3" fontId="71" fillId="0" borderId="1"/>
    <xf numFmtId="3" fontId="71" fillId="0" borderId="1"/>
    <xf numFmtId="0" fontId="40" fillId="0" borderId="7">
      <alignment horizontal="center" vertical="center" wrapText="1"/>
    </xf>
    <xf numFmtId="0" fontId="40" fillId="0" borderId="7">
      <alignment horizontal="center" vertical="center" wrapText="1"/>
    </xf>
    <xf numFmtId="0" fontId="40" fillId="0" borderId="7">
      <alignment horizontal="center" vertical="center" wrapText="1"/>
    </xf>
    <xf numFmtId="0" fontId="14" fillId="0" borderId="12" applyNumberFormat="0" applyFont="0" applyFill="0" applyProtection="0">
      <alignment horizontal="center" vertical="center" wrapText="1"/>
    </xf>
    <xf numFmtId="0" fontId="14" fillId="0" borderId="12" applyNumberFormat="0" applyFont="0" applyFill="0" applyProtection="0">
      <alignment horizontal="center" vertical="center" wrapText="1"/>
    </xf>
    <xf numFmtId="0" fontId="14" fillId="0" borderId="12" applyNumberFormat="0" applyFont="0" applyFill="0" applyProtection="0">
      <alignment horizontal="center" vertical="center" wrapText="1"/>
    </xf>
    <xf numFmtId="0" fontId="59" fillId="0" borderId="0">
      <alignment vertical="center"/>
    </xf>
    <xf numFmtId="41" fontId="83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41" fontId="83" fillId="0" borderId="0" applyFont="0" applyFill="0" applyBorder="0" applyAlignment="0" applyProtection="0">
      <alignment vertical="center"/>
    </xf>
    <xf numFmtId="0" fontId="14" fillId="0" borderId="12" applyNumberFormat="0" applyFont="0" applyFill="0" applyProtection="0">
      <alignment horizontal="center" vertical="center" wrapText="1"/>
    </xf>
    <xf numFmtId="0" fontId="66" fillId="0" borderId="9">
      <alignment horizontal="left" vertical="center"/>
    </xf>
    <xf numFmtId="0" fontId="9" fillId="0" borderId="0">
      <alignment vertical="center"/>
    </xf>
    <xf numFmtId="3" fontId="71" fillId="0" borderId="1"/>
    <xf numFmtId="0" fontId="69" fillId="0" borderId="0">
      <protection locked="0"/>
    </xf>
    <xf numFmtId="41" fontId="83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70" fillId="0" borderId="0"/>
    <xf numFmtId="3" fontId="18" fillId="0" borderId="1"/>
    <xf numFmtId="41" fontId="60" fillId="0" borderId="0" applyFont="0" applyFill="0" applyBorder="0" applyAlignment="0" applyProtection="0"/>
    <xf numFmtId="0" fontId="14" fillId="0" borderId="12" applyNumberFormat="0" applyFont="0" applyFill="0" applyProtection="0">
      <alignment horizontal="center" vertical="center" wrapText="1"/>
    </xf>
    <xf numFmtId="41" fontId="60" fillId="0" borderId="0" applyFont="0" applyFill="0" applyBorder="0" applyAlignment="0" applyProtection="0"/>
    <xf numFmtId="0" fontId="67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96" fillId="0" borderId="0">
      <protection locked="0"/>
    </xf>
    <xf numFmtId="0" fontId="59" fillId="0" borderId="0">
      <alignment vertical="center"/>
    </xf>
    <xf numFmtId="0" fontId="35" fillId="0" borderId="0">
      <alignment vertical="center"/>
    </xf>
    <xf numFmtId="0" fontId="40" fillId="0" borderId="7">
      <alignment horizontal="center" vertical="center" wrapText="1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0" fontId="14" fillId="0" borderId="12" applyNumberFormat="0" applyFont="0" applyFill="0" applyProtection="0">
      <alignment horizontal="center" vertical="center" wrapText="1"/>
    </xf>
    <xf numFmtId="0" fontId="20" fillId="0" borderId="0"/>
    <xf numFmtId="41" fontId="60" fillId="0" borderId="0" applyFont="0" applyFill="0" applyBorder="0" applyAlignment="0" applyProtection="0"/>
    <xf numFmtId="0" fontId="70" fillId="0" borderId="0"/>
    <xf numFmtId="0" fontId="9" fillId="0" borderId="0">
      <alignment vertical="center"/>
    </xf>
    <xf numFmtId="0" fontId="67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3" fontId="71" fillId="0" borderId="1"/>
    <xf numFmtId="0" fontId="59" fillId="0" borderId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3" fontId="18" fillId="0" borderId="1"/>
    <xf numFmtId="0" fontId="59" fillId="0" borderId="0">
      <alignment vertical="center"/>
    </xf>
    <xf numFmtId="0" fontId="36" fillId="0" borderId="4"/>
    <xf numFmtId="0" fontId="69" fillId="0" borderId="0">
      <protection locked="0"/>
    </xf>
    <xf numFmtId="0" fontId="59" fillId="0" borderId="0">
      <alignment vertical="center"/>
    </xf>
    <xf numFmtId="0" fontId="59" fillId="0" borderId="0">
      <alignment vertical="center"/>
    </xf>
    <xf numFmtId="3" fontId="71" fillId="0" borderId="1"/>
    <xf numFmtId="0" fontId="59" fillId="0" borderId="0">
      <alignment vertical="center"/>
    </xf>
    <xf numFmtId="0" fontId="14" fillId="0" borderId="12" applyNumberFormat="0" applyFont="0" applyFill="0" applyProtection="0">
      <alignment horizontal="center" vertical="center" wrapText="1"/>
    </xf>
    <xf numFmtId="0" fontId="96" fillId="0" borderId="11">
      <protection locked="0"/>
    </xf>
    <xf numFmtId="0" fontId="40" fillId="0" borderId="7">
      <alignment horizontal="center" vertical="center" wrapText="1"/>
    </xf>
    <xf numFmtId="0" fontId="14" fillId="0" borderId="12" applyNumberFormat="0" applyFont="0" applyFill="0" applyProtection="0">
      <alignment horizontal="center" vertical="center" wrapText="1"/>
    </xf>
    <xf numFmtId="184" fontId="60" fillId="0" borderId="0" applyFont="0" applyFill="0" applyBorder="0" applyAlignment="0" applyProtection="0"/>
    <xf numFmtId="41" fontId="86" fillId="0" borderId="0" applyFont="0" applyFill="0" applyBorder="0" applyAlignment="0" applyProtection="0"/>
    <xf numFmtId="0" fontId="78" fillId="0" borderId="3" applyNumberFormat="0" applyFont="0" applyBorder="0" applyAlignment="0">
      <alignment horizontal="centerContinuous" vertical="center"/>
    </xf>
    <xf numFmtId="0" fontId="96" fillId="0" borderId="11">
      <protection locked="0"/>
    </xf>
    <xf numFmtId="0" fontId="19" fillId="0" borderId="0">
      <protection locked="0"/>
    </xf>
    <xf numFmtId="0" fontId="9" fillId="0" borderId="0">
      <alignment vertical="center"/>
    </xf>
    <xf numFmtId="37" fontId="101" fillId="0" borderId="0"/>
    <xf numFmtId="0" fontId="100" fillId="0" borderId="10"/>
    <xf numFmtId="41" fontId="60" fillId="0" borderId="0" applyFont="0" applyFill="0" applyBorder="0" applyAlignment="0" applyProtection="0"/>
    <xf numFmtId="0" fontId="9" fillId="0" borderId="0">
      <alignment vertical="center"/>
    </xf>
    <xf numFmtId="41" fontId="83" fillId="0" borderId="0" applyFont="0" applyFill="0" applyBorder="0" applyAlignment="0" applyProtection="0">
      <alignment vertical="center"/>
    </xf>
    <xf numFmtId="3" fontId="18" fillId="0" borderId="1"/>
    <xf numFmtId="3" fontId="18" fillId="0" borderId="1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86" fillId="0" borderId="0" applyFont="0" applyFill="0" applyBorder="0" applyAlignment="0" applyProtection="0"/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189" fontId="19" fillId="0" borderId="0">
      <alignment vertical="center"/>
    </xf>
    <xf numFmtId="0" fontId="59" fillId="0" borderId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60" fillId="0" borderId="0">
      <alignment vertical="center"/>
    </xf>
    <xf numFmtId="0" fontId="59" fillId="0" borderId="0">
      <alignment vertical="center"/>
    </xf>
    <xf numFmtId="0" fontId="67" fillId="0" borderId="0">
      <alignment vertical="center"/>
    </xf>
    <xf numFmtId="197" fontId="19" fillId="0" borderId="0">
      <protection locked="0"/>
    </xf>
    <xf numFmtId="0" fontId="69" fillId="0" borderId="0">
      <protection locked="0"/>
    </xf>
    <xf numFmtId="41" fontId="60" fillId="0" borderId="0" applyFont="0" applyFill="0" applyBorder="0" applyAlignment="0" applyProtection="0"/>
    <xf numFmtId="3" fontId="71" fillId="0" borderId="1"/>
    <xf numFmtId="41" fontId="83" fillId="0" borderId="0" applyFont="0" applyFill="0" applyBorder="0" applyAlignment="0" applyProtection="0">
      <alignment vertical="center"/>
    </xf>
    <xf numFmtId="0" fontId="67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0" fontId="59" fillId="0" borderId="0">
      <alignment vertical="center"/>
    </xf>
    <xf numFmtId="3" fontId="71" fillId="0" borderId="1"/>
    <xf numFmtId="4" fontId="96" fillId="0" borderId="0">
      <protection locked="0"/>
    </xf>
    <xf numFmtId="0" fontId="20" fillId="0" borderId="0"/>
    <xf numFmtId="193" fontId="97" fillId="0" borderId="0"/>
    <xf numFmtId="41" fontId="60" fillId="0" borderId="0" applyFont="0" applyFill="0" applyBorder="0" applyAlignment="0" applyProtection="0"/>
    <xf numFmtId="0" fontId="59" fillId="0" borderId="0">
      <alignment vertical="center"/>
    </xf>
    <xf numFmtId="0" fontId="19" fillId="0" borderId="0">
      <protection locked="0"/>
    </xf>
    <xf numFmtId="0" fontId="59" fillId="0" borderId="0">
      <alignment vertical="center"/>
    </xf>
    <xf numFmtId="41" fontId="60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17" fillId="0" borderId="0">
      <alignment vertical="center"/>
    </xf>
    <xf numFmtId="0" fontId="60" fillId="0" borderId="0"/>
    <xf numFmtId="0" fontId="59" fillId="0" borderId="0">
      <alignment vertical="center"/>
    </xf>
    <xf numFmtId="10" fontId="65" fillId="8" borderId="1" applyNumberFormat="0" applyBorder="0" applyAlignment="0" applyProtection="0"/>
    <xf numFmtId="0" fontId="9" fillId="0" borderId="0">
      <alignment vertical="center"/>
    </xf>
    <xf numFmtId="3" fontId="71" fillId="0" borderId="1"/>
    <xf numFmtId="0" fontId="9" fillId="0" borderId="0">
      <alignment vertical="center"/>
    </xf>
    <xf numFmtId="0" fontId="63" fillId="0" borderId="11">
      <protection locked="0"/>
    </xf>
    <xf numFmtId="0" fontId="63" fillId="0" borderId="11">
      <protection locked="0"/>
    </xf>
    <xf numFmtId="0" fontId="96" fillId="0" borderId="0">
      <protection locked="0"/>
    </xf>
    <xf numFmtId="0" fontId="60" fillId="0" borderId="0" applyFill="0" applyBorder="0" applyAlignment="0"/>
    <xf numFmtId="184" fontId="41" fillId="0" borderId="0"/>
    <xf numFmtId="41" fontId="60" fillId="0" borderId="0" applyFont="0" applyFill="0" applyBorder="0" applyAlignment="0" applyProtection="0"/>
    <xf numFmtId="10" fontId="65" fillId="8" borderId="1" applyNumberFormat="0" applyBorder="0" applyAlignment="0" applyProtection="0"/>
    <xf numFmtId="0" fontId="59" fillId="0" borderId="0">
      <alignment vertical="center"/>
    </xf>
    <xf numFmtId="41" fontId="60" fillId="0" borderId="0" applyFont="0" applyFill="0" applyBorder="0" applyAlignment="0" applyProtection="0"/>
    <xf numFmtId="0" fontId="21" fillId="0" borderId="0"/>
    <xf numFmtId="0" fontId="66" fillId="0" borderId="9">
      <alignment horizontal="left" vertical="center"/>
    </xf>
    <xf numFmtId="0" fontId="19" fillId="0" borderId="0">
      <protection locked="0"/>
    </xf>
    <xf numFmtId="10" fontId="51" fillId="6" borderId="1"/>
    <xf numFmtId="0" fontId="59" fillId="0" borderId="0">
      <alignment vertical="center"/>
    </xf>
    <xf numFmtId="0" fontId="59" fillId="0" borderId="0">
      <alignment vertical="center"/>
    </xf>
    <xf numFmtId="0" fontId="21" fillId="0" borderId="0"/>
    <xf numFmtId="0" fontId="96" fillId="0" borderId="6">
      <protection locked="0"/>
    </xf>
    <xf numFmtId="41" fontId="86" fillId="0" borderId="0" applyFont="0" applyFill="0" applyBorder="0" applyAlignment="0" applyProtection="0"/>
    <xf numFmtId="0" fontId="96" fillId="0" borderId="0">
      <protection locked="0"/>
    </xf>
    <xf numFmtId="192" fontId="97" fillId="0" borderId="0"/>
    <xf numFmtId="0" fontId="59" fillId="0" borderId="0">
      <alignment vertical="center"/>
    </xf>
    <xf numFmtId="0" fontId="63" fillId="0" borderId="11">
      <protection locked="0"/>
    </xf>
    <xf numFmtId="41" fontId="60" fillId="0" borderId="0" applyFont="0" applyFill="0" applyBorder="0" applyAlignment="0" applyProtection="0">
      <alignment vertical="center"/>
    </xf>
    <xf numFmtId="0" fontId="19" fillId="0" borderId="0">
      <protection locked="0"/>
    </xf>
    <xf numFmtId="0" fontId="96" fillId="0" borderId="0">
      <protection locked="0"/>
    </xf>
    <xf numFmtId="0" fontId="95" fillId="0" borderId="0"/>
    <xf numFmtId="0" fontId="67" fillId="0" borderId="0">
      <alignment vertical="center"/>
    </xf>
    <xf numFmtId="184" fontId="60" fillId="0" borderId="0" applyFont="0" applyFill="0" applyBorder="0" applyAlignment="0" applyProtection="0">
      <alignment vertical="center"/>
    </xf>
    <xf numFmtId="0" fontId="21" fillId="0" borderId="0"/>
    <xf numFmtId="41" fontId="83" fillId="0" borderId="0" applyFont="0" applyFill="0" applyBorder="0" applyAlignment="0" applyProtection="0">
      <alignment vertical="center"/>
    </xf>
    <xf numFmtId="0" fontId="53" fillId="0" borderId="9">
      <alignment horizontal="left" vertical="center"/>
    </xf>
    <xf numFmtId="184" fontId="17" fillId="0" borderId="0">
      <alignment vertical="center"/>
    </xf>
    <xf numFmtId="0" fontId="96" fillId="0" borderId="0">
      <protection locked="0"/>
    </xf>
    <xf numFmtId="0" fontId="59" fillId="0" borderId="0">
      <alignment vertical="center"/>
    </xf>
    <xf numFmtId="41" fontId="67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>
      <alignment vertical="center"/>
    </xf>
    <xf numFmtId="0" fontId="19" fillId="0" borderId="0">
      <protection locked="0"/>
    </xf>
    <xf numFmtId="10" fontId="65" fillId="8" borderId="1" applyNumberFormat="0" applyBorder="0" applyAlignment="0" applyProtection="0"/>
    <xf numFmtId="0" fontId="40" fillId="0" borderId="7">
      <alignment horizontal="center" vertical="center" wrapText="1"/>
    </xf>
    <xf numFmtId="0" fontId="59" fillId="0" borderId="0">
      <alignment vertical="center"/>
    </xf>
    <xf numFmtId="0" fontId="9" fillId="0" borderId="0">
      <alignment vertical="center"/>
    </xf>
    <xf numFmtId="41" fontId="60" fillId="0" borderId="0" applyFont="0" applyFill="0" applyBorder="0" applyAlignment="0" applyProtection="0"/>
    <xf numFmtId="0" fontId="96" fillId="0" borderId="0">
      <protection locked="0"/>
    </xf>
    <xf numFmtId="0" fontId="59" fillId="0" borderId="0">
      <alignment vertical="center"/>
    </xf>
    <xf numFmtId="0" fontId="59" fillId="0" borderId="0">
      <alignment vertical="center"/>
    </xf>
    <xf numFmtId="41" fontId="67" fillId="0" borderId="0" applyFont="0" applyFill="0" applyBorder="0" applyAlignment="0" applyProtection="0">
      <alignment vertical="center"/>
    </xf>
    <xf numFmtId="0" fontId="96" fillId="0" borderId="6">
      <protection locked="0"/>
    </xf>
    <xf numFmtId="3" fontId="71" fillId="0" borderId="1"/>
    <xf numFmtId="41" fontId="60" fillId="0" borderId="0" applyFont="0" applyFill="0" applyBorder="0" applyAlignment="0" applyProtection="0"/>
    <xf numFmtId="0" fontId="59" fillId="0" borderId="0">
      <alignment vertical="center"/>
    </xf>
    <xf numFmtId="0" fontId="20" fillId="0" borderId="0"/>
    <xf numFmtId="0" fontId="17" fillId="0" borderId="0"/>
    <xf numFmtId="0" fontId="59" fillId="0" borderId="0">
      <alignment vertical="center"/>
    </xf>
    <xf numFmtId="0" fontId="59" fillId="0" borderId="0">
      <alignment vertical="center"/>
    </xf>
    <xf numFmtId="0" fontId="96" fillId="0" borderId="0">
      <protection locked="0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" fontId="96" fillId="0" borderId="0">
      <protection locked="0"/>
    </xf>
    <xf numFmtId="0" fontId="59" fillId="0" borderId="0">
      <alignment vertical="center"/>
    </xf>
    <xf numFmtId="0" fontId="9" fillId="0" borderId="0">
      <alignment vertical="center"/>
    </xf>
    <xf numFmtId="41" fontId="60" fillId="0" borderId="0" applyFont="0" applyFill="0" applyBorder="0" applyAlignment="0" applyProtection="0"/>
    <xf numFmtId="4" fontId="96" fillId="0" borderId="0">
      <protection locked="0"/>
    </xf>
    <xf numFmtId="41" fontId="61" fillId="0" borderId="0">
      <alignment horizontal="center" vertical="center"/>
    </xf>
    <xf numFmtId="0" fontId="67" fillId="0" borderId="0">
      <alignment vertical="center"/>
    </xf>
    <xf numFmtId="0" fontId="19" fillId="0" borderId="0">
      <protection locked="0"/>
    </xf>
    <xf numFmtId="0" fontId="19" fillId="0" borderId="0">
      <protection locked="0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21" fillId="0" borderId="0"/>
    <xf numFmtId="0" fontId="21" fillId="0" borderId="0"/>
    <xf numFmtId="41" fontId="61" fillId="0" borderId="0">
      <alignment horizontal="center" vertical="center"/>
    </xf>
    <xf numFmtId="41" fontId="61" fillId="0" borderId="0">
      <alignment horizontal="center" vertical="center"/>
    </xf>
    <xf numFmtId="0" fontId="9" fillId="0" borderId="0">
      <alignment vertical="center"/>
    </xf>
    <xf numFmtId="41" fontId="60" fillId="0" borderId="0" applyFont="0" applyFill="0" applyBorder="0" applyAlignment="0" applyProtection="0"/>
    <xf numFmtId="0" fontId="59" fillId="0" borderId="0">
      <alignment vertical="center"/>
    </xf>
    <xf numFmtId="0" fontId="14" fillId="0" borderId="12" applyNumberFormat="0" applyFont="0" applyFill="0" applyProtection="0">
      <alignment horizontal="center" vertical="center" wrapText="1"/>
    </xf>
    <xf numFmtId="37" fontId="101" fillId="0" borderId="0"/>
    <xf numFmtId="0" fontId="96" fillId="0" borderId="0">
      <protection locked="0"/>
    </xf>
    <xf numFmtId="0" fontId="9" fillId="0" borderId="0">
      <alignment vertical="center"/>
    </xf>
    <xf numFmtId="41" fontId="60" fillId="0" borderId="0" applyFont="0" applyFill="0" applyBorder="0" applyAlignment="0" applyProtection="0">
      <alignment vertical="center"/>
    </xf>
    <xf numFmtId="3" fontId="71" fillId="0" borderId="1"/>
    <xf numFmtId="0" fontId="59" fillId="0" borderId="0">
      <alignment vertical="center"/>
    </xf>
    <xf numFmtId="0" fontId="9" fillId="0" borderId="0">
      <alignment vertical="center"/>
    </xf>
    <xf numFmtId="0" fontId="99" fillId="0" borderId="0">
      <alignment horizontal="left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20" fillId="0" borderId="0"/>
    <xf numFmtId="41" fontId="60" fillId="0" borderId="0" applyFont="0" applyFill="0" applyBorder="0" applyAlignment="0" applyProtection="0">
      <alignment vertical="center"/>
    </xf>
    <xf numFmtId="3" fontId="71" fillId="0" borderId="1"/>
    <xf numFmtId="0" fontId="59" fillId="0" borderId="0">
      <alignment vertical="center"/>
    </xf>
    <xf numFmtId="0" fontId="59" fillId="0" borderId="0">
      <alignment vertical="center"/>
    </xf>
    <xf numFmtId="3" fontId="18" fillId="0" borderId="1"/>
    <xf numFmtId="0" fontId="100" fillId="0" borderId="10"/>
    <xf numFmtId="0" fontId="96" fillId="0" borderId="0">
      <protection locked="0"/>
    </xf>
    <xf numFmtId="0" fontId="97" fillId="0" borderId="0"/>
    <xf numFmtId="0" fontId="59" fillId="0" borderId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0" fontId="21" fillId="0" borderId="0"/>
    <xf numFmtId="206" fontId="24" fillId="0" borderId="0">
      <protection locked="0"/>
    </xf>
    <xf numFmtId="41" fontId="60" fillId="0" borderId="0" applyFont="0" applyFill="0" applyBorder="0" applyAlignment="0" applyProtection="0"/>
    <xf numFmtId="0" fontId="96" fillId="0" borderId="0">
      <protection locked="0"/>
    </xf>
    <xf numFmtId="0" fontId="20" fillId="0" borderId="0"/>
    <xf numFmtId="3" fontId="18" fillId="0" borderId="1"/>
    <xf numFmtId="0" fontId="69" fillId="0" borderId="0">
      <protection locked="0"/>
    </xf>
    <xf numFmtId="0" fontId="67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14" fillId="0" borderId="12" applyNumberFormat="0" applyFont="0" applyFill="0" applyProtection="0">
      <alignment horizontal="center" vertical="center" wrapText="1"/>
    </xf>
    <xf numFmtId="41" fontId="60" fillId="0" borderId="0" applyFont="0" applyFill="0" applyBorder="0" applyAlignment="0" applyProtection="0"/>
    <xf numFmtId="0" fontId="96" fillId="0" borderId="0">
      <protection locked="0"/>
    </xf>
    <xf numFmtId="3" fontId="71" fillId="0" borderId="1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191" fontId="97" fillId="0" borderId="0"/>
    <xf numFmtId="4" fontId="96" fillId="0" borderId="0">
      <protection locked="0"/>
    </xf>
    <xf numFmtId="41" fontId="86" fillId="0" borderId="0" applyFont="0" applyFill="0" applyBorder="0" applyAlignment="0" applyProtection="0"/>
    <xf numFmtId="4" fontId="96" fillId="0" borderId="0">
      <protection locked="0"/>
    </xf>
    <xf numFmtId="10" fontId="51" fillId="6" borderId="1"/>
    <xf numFmtId="0" fontId="96" fillId="0" borderId="6">
      <protection locked="0"/>
    </xf>
    <xf numFmtId="0" fontId="19" fillId="0" borderId="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59" fillId="0" borderId="0">
      <alignment vertical="center"/>
    </xf>
    <xf numFmtId="41" fontId="61" fillId="0" borderId="0">
      <alignment horizontal="center" vertical="center"/>
    </xf>
    <xf numFmtId="10" fontId="51" fillId="6" borderId="1"/>
    <xf numFmtId="0" fontId="9" fillId="0" borderId="0">
      <alignment vertical="center"/>
    </xf>
    <xf numFmtId="0" fontId="9" fillId="0" borderId="0">
      <alignment vertical="center"/>
    </xf>
    <xf numFmtId="184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0" fontId="59" fillId="0" borderId="0">
      <alignment vertical="center"/>
    </xf>
    <xf numFmtId="3" fontId="18" fillId="0" borderId="1"/>
    <xf numFmtId="3" fontId="71" fillId="0" borderId="1"/>
    <xf numFmtId="0" fontId="9" fillId="0" borderId="0">
      <alignment vertical="center"/>
    </xf>
    <xf numFmtId="184" fontId="17" fillId="0" borderId="0"/>
    <xf numFmtId="3" fontId="71" fillId="0" borderId="1"/>
    <xf numFmtId="10" fontId="65" fillId="8" borderId="1" applyNumberFormat="0" applyBorder="0" applyAlignment="0" applyProtection="0"/>
    <xf numFmtId="0" fontId="60" fillId="0" borderId="0"/>
    <xf numFmtId="41" fontId="60" fillId="0" borderId="0" applyFont="0" applyFill="0" applyBorder="0" applyAlignment="0" applyProtection="0"/>
    <xf numFmtId="0" fontId="19" fillId="0" borderId="0">
      <protection locked="0"/>
    </xf>
    <xf numFmtId="41" fontId="60" fillId="0" borderId="0" applyFont="0" applyFill="0" applyBorder="0" applyAlignment="0" applyProtection="0"/>
    <xf numFmtId="3" fontId="18" fillId="0" borderId="1"/>
    <xf numFmtId="0" fontId="67" fillId="0" borderId="0">
      <alignment vertical="center"/>
    </xf>
    <xf numFmtId="0" fontId="9" fillId="0" borderId="0">
      <alignment vertical="center"/>
    </xf>
    <xf numFmtId="41" fontId="60" fillId="0" borderId="0" applyFont="0" applyFill="0" applyBorder="0" applyAlignment="0" applyProtection="0">
      <alignment vertical="center"/>
    </xf>
    <xf numFmtId="38" fontId="51" fillId="5" borderId="0"/>
    <xf numFmtId="3" fontId="71" fillId="0" borderId="1"/>
    <xf numFmtId="0" fontId="59" fillId="0" borderId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10" fontId="65" fillId="8" borderId="1" applyNumberFormat="0" applyBorder="0" applyAlignment="0" applyProtection="0"/>
    <xf numFmtId="41" fontId="60" fillId="0" borderId="0" applyFont="0" applyFill="0" applyBorder="0" applyAlignment="0" applyProtection="0"/>
    <xf numFmtId="3" fontId="71" fillId="0" borderId="1"/>
    <xf numFmtId="0" fontId="96" fillId="0" borderId="6">
      <protection locked="0"/>
    </xf>
    <xf numFmtId="0" fontId="59" fillId="0" borderId="0">
      <alignment vertical="center"/>
    </xf>
    <xf numFmtId="0" fontId="14" fillId="0" borderId="12" applyNumberFormat="0" applyFont="0" applyFill="0" applyProtection="0">
      <alignment horizontal="center" vertical="center" wrapText="1"/>
    </xf>
    <xf numFmtId="3" fontId="71" fillId="0" borderId="1"/>
    <xf numFmtId="205" fontId="24" fillId="0" borderId="0">
      <protection locked="0"/>
    </xf>
    <xf numFmtId="4" fontId="96" fillId="0" borderId="0">
      <protection locked="0"/>
    </xf>
    <xf numFmtId="0" fontId="9" fillId="0" borderId="0">
      <alignment vertical="center"/>
    </xf>
    <xf numFmtId="0" fontId="20" fillId="0" borderId="0"/>
    <xf numFmtId="0" fontId="19" fillId="0" borderId="0">
      <protection locked="0"/>
    </xf>
    <xf numFmtId="0" fontId="19" fillId="0" borderId="0"/>
    <xf numFmtId="41" fontId="60" fillId="0" borderId="0" applyFont="0" applyFill="0" applyBorder="0" applyAlignment="0" applyProtection="0"/>
    <xf numFmtId="4" fontId="96" fillId="0" borderId="0">
      <protection locked="0"/>
    </xf>
    <xf numFmtId="41" fontId="60" fillId="0" borderId="0" applyFont="0" applyFill="0" applyBorder="0" applyAlignment="0" applyProtection="0"/>
    <xf numFmtId="3" fontId="71" fillId="0" borderId="1"/>
    <xf numFmtId="0" fontId="9" fillId="0" borderId="0">
      <alignment vertical="center"/>
    </xf>
    <xf numFmtId="3" fontId="71" fillId="0" borderId="1"/>
    <xf numFmtId="41" fontId="60" fillId="0" borderId="0" applyFont="0" applyFill="0" applyBorder="0" applyAlignment="0" applyProtection="0"/>
    <xf numFmtId="3" fontId="71" fillId="0" borderId="1"/>
    <xf numFmtId="41" fontId="60" fillId="0" borderId="0" applyFont="0" applyFill="0" applyBorder="0" applyAlignment="0" applyProtection="0"/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3" fontId="97" fillId="0" borderId="2">
      <alignment horizontal="center"/>
    </xf>
    <xf numFmtId="0" fontId="9" fillId="0" borderId="0">
      <alignment vertical="center"/>
    </xf>
    <xf numFmtId="3" fontId="71" fillId="0" borderId="1"/>
    <xf numFmtId="10" fontId="65" fillId="8" borderId="1" applyNumberFormat="0" applyBorder="0" applyAlignment="0" applyProtection="0"/>
    <xf numFmtId="0" fontId="20" fillId="0" borderId="0"/>
    <xf numFmtId="3" fontId="71" fillId="0" borderId="1"/>
    <xf numFmtId="0" fontId="20" fillId="0" borderId="0"/>
    <xf numFmtId="0" fontId="96" fillId="0" borderId="0">
      <protection locked="0"/>
    </xf>
    <xf numFmtId="3" fontId="71" fillId="0" borderId="1"/>
    <xf numFmtId="0" fontId="63" fillId="0" borderId="11">
      <protection locked="0"/>
    </xf>
    <xf numFmtId="0" fontId="96" fillId="0" borderId="0">
      <protection locked="0"/>
    </xf>
    <xf numFmtId="0" fontId="19" fillId="0" borderId="0">
      <protection locked="0"/>
    </xf>
    <xf numFmtId="0" fontId="66" fillId="0" borderId="9">
      <alignment horizontal="left" vertical="center"/>
    </xf>
    <xf numFmtId="0" fontId="17" fillId="0" borderId="0">
      <alignment vertical="center"/>
    </xf>
    <xf numFmtId="0" fontId="60" fillId="0" borderId="0"/>
    <xf numFmtId="0" fontId="57" fillId="0" borderId="0">
      <alignment horizontal="centerContinuous" vertical="center"/>
    </xf>
    <xf numFmtId="0" fontId="59" fillId="0" borderId="0">
      <alignment vertical="center"/>
    </xf>
    <xf numFmtId="0" fontId="96" fillId="0" borderId="11">
      <protection locked="0"/>
    </xf>
    <xf numFmtId="41" fontId="60" fillId="0" borderId="0" applyFont="0" applyFill="0" applyBorder="0" applyAlignment="0" applyProtection="0">
      <alignment vertical="center"/>
    </xf>
    <xf numFmtId="3" fontId="71" fillId="0" borderId="1"/>
    <xf numFmtId="10" fontId="51" fillId="6" borderId="1"/>
    <xf numFmtId="0" fontId="19" fillId="0" borderId="0">
      <protection locked="0"/>
    </xf>
    <xf numFmtId="41" fontId="60" fillId="0" borderId="0" applyFont="0" applyFill="0" applyBorder="0" applyAlignment="0" applyProtection="0">
      <alignment vertical="center"/>
    </xf>
    <xf numFmtId="4" fontId="96" fillId="0" borderId="0">
      <protection locked="0"/>
    </xf>
    <xf numFmtId="0" fontId="63" fillId="0" borderId="11">
      <protection locked="0"/>
    </xf>
    <xf numFmtId="41" fontId="60" fillId="0" borderId="0" applyFont="0" applyFill="0" applyBorder="0" applyAlignment="0" applyProtection="0"/>
    <xf numFmtId="4" fontId="96" fillId="0" borderId="0">
      <protection locked="0"/>
    </xf>
    <xf numFmtId="41" fontId="86" fillId="0" borderId="0" applyFont="0" applyFill="0" applyBorder="0" applyAlignment="0" applyProtection="0"/>
    <xf numFmtId="0" fontId="96" fillId="0" borderId="0">
      <protection locked="0"/>
    </xf>
    <xf numFmtId="0" fontId="96" fillId="0" borderId="0">
      <protection locked="0"/>
    </xf>
    <xf numFmtId="0" fontId="59" fillId="0" borderId="0">
      <alignment vertical="center"/>
    </xf>
    <xf numFmtId="0" fontId="66" fillId="0" borderId="9">
      <alignment horizontal="left" vertical="center"/>
    </xf>
    <xf numFmtId="41" fontId="67" fillId="0" borderId="0" applyFont="0" applyFill="0" applyBorder="0" applyAlignment="0" applyProtection="0">
      <alignment vertical="center"/>
    </xf>
    <xf numFmtId="0" fontId="63" fillId="0" borderId="11">
      <protection locked="0"/>
    </xf>
    <xf numFmtId="0" fontId="59" fillId="0" borderId="0">
      <alignment vertical="center"/>
    </xf>
    <xf numFmtId="0" fontId="30" fillId="0" borderId="3">
      <alignment horizontal="centerContinuous" vertical="center"/>
    </xf>
    <xf numFmtId="10" fontId="65" fillId="8" borderId="1" applyNumberFormat="0" applyBorder="0" applyAlignment="0" applyProtection="0"/>
    <xf numFmtId="0" fontId="19" fillId="0" borderId="0">
      <protection locked="0"/>
    </xf>
    <xf numFmtId="0" fontId="14" fillId="0" borderId="12" applyNumberFormat="0" applyFont="0" applyFill="0" applyProtection="0">
      <alignment horizontal="center" vertical="center" wrapText="1"/>
    </xf>
    <xf numFmtId="3" fontId="71" fillId="0" borderId="1"/>
    <xf numFmtId="0" fontId="100" fillId="0" borderId="1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0" fontId="96" fillId="0" borderId="0">
      <protection locked="0"/>
    </xf>
    <xf numFmtId="0" fontId="19" fillId="0" borderId="0">
      <protection locked="0"/>
    </xf>
    <xf numFmtId="3" fontId="71" fillId="0" borderId="1"/>
    <xf numFmtId="0" fontId="96" fillId="0" borderId="0">
      <protection locked="0"/>
    </xf>
    <xf numFmtId="41" fontId="60" fillId="0" borderId="0" applyFont="0" applyFill="0" applyBorder="0" applyAlignment="0" applyProtection="0"/>
    <xf numFmtId="0" fontId="96" fillId="0" borderId="11">
      <protection locked="0"/>
    </xf>
    <xf numFmtId="10" fontId="65" fillId="8" borderId="1" applyNumberFormat="0" applyBorder="0" applyAlignment="0" applyProtection="0"/>
    <xf numFmtId="0" fontId="96" fillId="0" borderId="11">
      <protection locked="0"/>
    </xf>
    <xf numFmtId="10" fontId="65" fillId="8" borderId="1" applyNumberFormat="0" applyBorder="0" applyAlignment="0" applyProtection="0"/>
    <xf numFmtId="0" fontId="19" fillId="0" borderId="0">
      <protection locked="0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0" fontId="66" fillId="0" borderId="9">
      <alignment horizontal="left" vertical="center"/>
    </xf>
    <xf numFmtId="4" fontId="63" fillId="0" borderId="0">
      <protection locked="0"/>
    </xf>
    <xf numFmtId="0" fontId="20" fillId="0" borderId="0"/>
    <xf numFmtId="41" fontId="83" fillId="0" borderId="0" applyFont="0" applyFill="0" applyBorder="0" applyAlignment="0" applyProtection="0">
      <alignment vertical="center"/>
    </xf>
    <xf numFmtId="4" fontId="96" fillId="0" borderId="0">
      <protection locked="0"/>
    </xf>
    <xf numFmtId="0" fontId="96" fillId="0" borderId="0">
      <protection locked="0"/>
    </xf>
    <xf numFmtId="0" fontId="59" fillId="0" borderId="0">
      <alignment vertical="center"/>
    </xf>
    <xf numFmtId="0" fontId="59" fillId="0" borderId="0">
      <alignment vertical="center"/>
    </xf>
    <xf numFmtId="0" fontId="96" fillId="0" borderId="11">
      <protection locked="0"/>
    </xf>
    <xf numFmtId="3" fontId="18" fillId="0" borderId="1"/>
    <xf numFmtId="0" fontId="63" fillId="0" borderId="11">
      <protection locked="0"/>
    </xf>
    <xf numFmtId="41" fontId="60" fillId="0" borderId="0" applyFont="0" applyFill="0" applyBorder="0" applyAlignment="0" applyProtection="0">
      <alignment vertical="center"/>
    </xf>
    <xf numFmtId="0" fontId="41" fillId="0" borderId="0"/>
    <xf numFmtId="0" fontId="59" fillId="0" borderId="0">
      <alignment vertical="center"/>
    </xf>
    <xf numFmtId="0" fontId="59" fillId="0" borderId="0">
      <alignment vertical="center"/>
    </xf>
    <xf numFmtId="0" fontId="96" fillId="0" borderId="0">
      <protection locked="0"/>
    </xf>
    <xf numFmtId="208" fontId="19" fillId="0" borderId="0"/>
    <xf numFmtId="0" fontId="9" fillId="0" borderId="0">
      <alignment vertical="center"/>
    </xf>
    <xf numFmtId="0" fontId="98" fillId="0" borderId="0"/>
    <xf numFmtId="41" fontId="60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7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3" fontId="71" fillId="0" borderId="1"/>
    <xf numFmtId="41" fontId="60" fillId="0" borderId="0" applyFont="0" applyFill="0" applyBorder="0" applyAlignment="0" applyProtection="0"/>
    <xf numFmtId="0" fontId="96" fillId="0" borderId="11">
      <protection locked="0"/>
    </xf>
    <xf numFmtId="0" fontId="69" fillId="0" borderId="0">
      <protection locked="0"/>
    </xf>
    <xf numFmtId="41" fontId="60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14" fillId="0" borderId="12" applyNumberFormat="0" applyFont="0" applyFill="0" applyProtection="0">
      <alignment horizontal="center" vertical="center" wrapText="1"/>
    </xf>
    <xf numFmtId="4" fontId="96" fillId="0" borderId="0">
      <protection locked="0"/>
    </xf>
    <xf numFmtId="191" fontId="97" fillId="0" borderId="0"/>
    <xf numFmtId="0" fontId="26" fillId="4" borderId="0">
      <alignment horizontal="right"/>
    </xf>
    <xf numFmtId="0" fontId="21" fillId="0" borderId="0"/>
    <xf numFmtId="41" fontId="60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3" fontId="71" fillId="0" borderId="1"/>
    <xf numFmtId="4" fontId="96" fillId="0" borderId="0">
      <protection locked="0"/>
    </xf>
    <xf numFmtId="41" fontId="60" fillId="0" borderId="0" applyFont="0" applyFill="0" applyBorder="0" applyAlignment="0" applyProtection="0"/>
    <xf numFmtId="0" fontId="78" fillId="0" borderId="3" applyNumberFormat="0" applyFont="0" applyBorder="0" applyAlignment="0">
      <alignment horizontal="centerContinuous" vertical="center"/>
    </xf>
    <xf numFmtId="3" fontId="71" fillId="0" borderId="1"/>
    <xf numFmtId="3" fontId="18" fillId="0" borderId="1"/>
    <xf numFmtId="0" fontId="63" fillId="0" borderId="11">
      <protection locked="0"/>
    </xf>
    <xf numFmtId="0" fontId="66" fillId="0" borderId="9">
      <alignment horizontal="left" vertical="center"/>
    </xf>
    <xf numFmtId="4" fontId="96" fillId="0" borderId="0">
      <protection locked="0"/>
    </xf>
    <xf numFmtId="0" fontId="59" fillId="0" borderId="0">
      <alignment vertical="center"/>
    </xf>
    <xf numFmtId="0" fontId="63" fillId="0" borderId="11">
      <protection locked="0"/>
    </xf>
    <xf numFmtId="41" fontId="86" fillId="0" borderId="0" applyFont="0" applyFill="0" applyBorder="0" applyAlignment="0" applyProtection="0"/>
    <xf numFmtId="192" fontId="97" fillId="0" borderId="0"/>
    <xf numFmtId="41" fontId="60" fillId="0" borderId="0" applyFont="0" applyFill="0" applyBorder="0" applyAlignment="0" applyProtection="0"/>
    <xf numFmtId="193" fontId="97" fillId="0" borderId="0"/>
    <xf numFmtId="0" fontId="59" fillId="0" borderId="0">
      <alignment vertical="center"/>
    </xf>
    <xf numFmtId="0" fontId="9" fillId="0" borderId="0">
      <alignment vertical="center"/>
    </xf>
    <xf numFmtId="0" fontId="59" fillId="0" borderId="0">
      <alignment vertical="center"/>
    </xf>
    <xf numFmtId="0" fontId="96" fillId="0" borderId="0">
      <protection locked="0"/>
    </xf>
    <xf numFmtId="41" fontId="60" fillId="0" borderId="0" applyFont="0" applyFill="0" applyBorder="0" applyAlignment="0" applyProtection="0"/>
    <xf numFmtId="184" fontId="17" fillId="0" borderId="0"/>
    <xf numFmtId="0" fontId="59" fillId="0" borderId="0">
      <alignment vertical="center"/>
    </xf>
    <xf numFmtId="41" fontId="61" fillId="0" borderId="0">
      <alignment horizontal="center" vertical="center"/>
    </xf>
    <xf numFmtId="0" fontId="50" fillId="0" borderId="0">
      <alignment vertical="top"/>
      <protection locked="0"/>
    </xf>
    <xf numFmtId="41" fontId="61" fillId="0" borderId="0">
      <alignment horizontal="center" vertical="center"/>
    </xf>
    <xf numFmtId="0" fontId="78" fillId="0" borderId="3" applyNumberFormat="0" applyFont="0" applyBorder="0" applyAlignment="0">
      <alignment horizontal="centerContinuous" vertical="center"/>
    </xf>
    <xf numFmtId="0" fontId="96" fillId="0" borderId="11">
      <protection locked="0"/>
    </xf>
    <xf numFmtId="0" fontId="14" fillId="0" borderId="12" applyNumberFormat="0" applyFont="0" applyFill="0" applyProtection="0">
      <alignment horizontal="center" vertical="center" wrapText="1"/>
    </xf>
    <xf numFmtId="41" fontId="61" fillId="0" borderId="0">
      <alignment horizontal="center" vertical="center"/>
    </xf>
    <xf numFmtId="0" fontId="53" fillId="0" borderId="9">
      <alignment horizontal="left" vertical="center"/>
    </xf>
    <xf numFmtId="4" fontId="96" fillId="0" borderId="0">
      <protection locked="0"/>
    </xf>
    <xf numFmtId="0" fontId="59" fillId="0" borderId="0">
      <alignment vertical="center"/>
    </xf>
    <xf numFmtId="41" fontId="60" fillId="0" borderId="0" applyFont="0" applyFill="0" applyBorder="0" applyAlignment="0" applyProtection="0">
      <alignment vertical="center"/>
    </xf>
    <xf numFmtId="203" fontId="24" fillId="0" borderId="0">
      <protection locked="0"/>
    </xf>
    <xf numFmtId="0" fontId="20" fillId="0" borderId="0"/>
    <xf numFmtId="10" fontId="65" fillId="8" borderId="1" applyNumberFormat="0" applyBorder="0" applyAlignment="0" applyProtection="0"/>
    <xf numFmtId="0" fontId="59" fillId="0" borderId="0">
      <alignment vertical="center"/>
    </xf>
    <xf numFmtId="0" fontId="19" fillId="0" borderId="0">
      <protection locked="0"/>
    </xf>
    <xf numFmtId="0" fontId="54" fillId="0" borderId="0">
      <alignment vertical="top"/>
      <protection locked="0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0" fontId="20" fillId="0" borderId="0"/>
    <xf numFmtId="0" fontId="59" fillId="0" borderId="0">
      <alignment vertical="center"/>
    </xf>
    <xf numFmtId="0" fontId="59" fillId="0" borderId="0">
      <alignment vertical="center"/>
    </xf>
    <xf numFmtId="0" fontId="9" fillId="0" borderId="0">
      <alignment vertical="center"/>
    </xf>
    <xf numFmtId="3" fontId="18" fillId="0" borderId="1"/>
    <xf numFmtId="0" fontId="59" fillId="0" borderId="0">
      <alignment vertical="center"/>
    </xf>
    <xf numFmtId="0" fontId="59" fillId="0" borderId="0">
      <alignment vertical="center"/>
    </xf>
    <xf numFmtId="3" fontId="71" fillId="0" borderId="1"/>
    <xf numFmtId="3" fontId="71" fillId="0" borderId="1"/>
    <xf numFmtId="0" fontId="100" fillId="0" borderId="0"/>
    <xf numFmtId="0" fontId="53" fillId="0" borderId="8">
      <alignment horizontal="left" vertical="center"/>
    </xf>
    <xf numFmtId="4" fontId="96" fillId="0" borderId="0">
      <protection locked="0"/>
    </xf>
    <xf numFmtId="41" fontId="86" fillId="0" borderId="0" applyFont="0" applyFill="0" applyBorder="0" applyAlignment="0" applyProtection="0"/>
    <xf numFmtId="3" fontId="71" fillId="0" borderId="1"/>
    <xf numFmtId="4" fontId="96" fillId="0" borderId="0">
      <protection locked="0"/>
    </xf>
    <xf numFmtId="0" fontId="20" fillId="0" borderId="0"/>
    <xf numFmtId="0" fontId="59" fillId="0" borderId="0">
      <alignment vertical="center"/>
    </xf>
    <xf numFmtId="0" fontId="9" fillId="0" borderId="0">
      <alignment vertical="center"/>
    </xf>
    <xf numFmtId="4" fontId="96" fillId="0" borderId="0">
      <protection locked="0"/>
    </xf>
    <xf numFmtId="4" fontId="96" fillId="0" borderId="0">
      <protection locked="0"/>
    </xf>
    <xf numFmtId="41" fontId="67" fillId="0" borderId="0" applyFont="0" applyFill="0" applyBorder="0" applyAlignment="0" applyProtection="0">
      <alignment vertical="center"/>
    </xf>
    <xf numFmtId="0" fontId="31" fillId="0" borderId="0">
      <alignment vertical="top"/>
      <protection locked="0"/>
    </xf>
    <xf numFmtId="41" fontId="67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20" fillId="0" borderId="0"/>
    <xf numFmtId="0" fontId="9" fillId="0" borderId="0">
      <alignment vertical="center"/>
    </xf>
    <xf numFmtId="0" fontId="96" fillId="0" borderId="0">
      <protection locked="0"/>
    </xf>
    <xf numFmtId="0" fontId="37" fillId="0" borderId="5">
      <alignment horizontal="left" vertical="center"/>
    </xf>
    <xf numFmtId="0" fontId="14" fillId="0" borderId="12" applyNumberFormat="0" applyFont="0" applyFill="0" applyProtection="0">
      <alignment horizontal="center" vertical="center" wrapText="1"/>
    </xf>
    <xf numFmtId="184" fontId="60" fillId="0" borderId="0" applyFont="0" applyFill="0" applyBorder="0" applyAlignment="0" applyProtection="0"/>
    <xf numFmtId="0" fontId="59" fillId="0" borderId="0">
      <alignment vertical="center"/>
    </xf>
    <xf numFmtId="41" fontId="67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19" fillId="0" borderId="0">
      <protection locked="0"/>
    </xf>
    <xf numFmtId="0" fontId="99" fillId="0" borderId="0">
      <alignment horizontal="left"/>
    </xf>
    <xf numFmtId="184" fontId="86" fillId="0" borderId="0" applyFont="0" applyFill="0" applyBorder="0" applyAlignment="0" applyProtection="0"/>
    <xf numFmtId="0" fontId="59" fillId="0" borderId="0">
      <alignment vertical="center"/>
    </xf>
    <xf numFmtId="3" fontId="71" fillId="0" borderId="1"/>
    <xf numFmtId="202" fontId="24" fillId="0" borderId="0">
      <protection locked="0"/>
    </xf>
    <xf numFmtId="0" fontId="70" fillId="0" borderId="0"/>
    <xf numFmtId="0" fontId="59" fillId="0" borderId="0">
      <alignment vertical="center"/>
    </xf>
    <xf numFmtId="0" fontId="59" fillId="0" borderId="0">
      <alignment vertical="center"/>
    </xf>
    <xf numFmtId="41" fontId="60" fillId="0" borderId="0" applyFont="0" applyFill="0" applyBorder="0" applyAlignment="0" applyProtection="0"/>
    <xf numFmtId="190" fontId="19" fillId="0" borderId="0">
      <protection locked="0"/>
    </xf>
    <xf numFmtId="0" fontId="59" fillId="0" borderId="0">
      <alignment vertical="center"/>
    </xf>
    <xf numFmtId="0" fontId="59" fillId="0" borderId="0">
      <alignment vertical="center"/>
    </xf>
    <xf numFmtId="41" fontId="67" fillId="0" borderId="0" applyFont="0" applyFill="0" applyBorder="0" applyAlignment="0" applyProtection="0">
      <alignment vertical="center"/>
    </xf>
    <xf numFmtId="0" fontId="9" fillId="0" borderId="0">
      <alignment vertical="center"/>
    </xf>
    <xf numFmtId="10" fontId="65" fillId="8" borderId="1" applyNumberFormat="0" applyBorder="0" applyAlignment="0" applyProtection="0"/>
    <xf numFmtId="0" fontId="20" fillId="0" borderId="0"/>
    <xf numFmtId="41" fontId="60" fillId="0" borderId="0" applyFont="0" applyFill="0" applyBorder="0" applyAlignment="0" applyProtection="0"/>
    <xf numFmtId="0" fontId="59" fillId="0" borderId="0">
      <alignment vertical="center"/>
    </xf>
    <xf numFmtId="0" fontId="95" fillId="0" borderId="0"/>
    <xf numFmtId="41" fontId="60" fillId="0" borderId="0" applyFont="0" applyFill="0" applyBorder="0" applyAlignment="0" applyProtection="0"/>
    <xf numFmtId="3" fontId="71" fillId="0" borderId="1"/>
    <xf numFmtId="0" fontId="9" fillId="0" borderId="0">
      <alignment vertical="center"/>
    </xf>
    <xf numFmtId="0" fontId="17" fillId="0" borderId="0">
      <alignment vertical="center"/>
    </xf>
    <xf numFmtId="0" fontId="59" fillId="0" borderId="0">
      <alignment vertical="center"/>
    </xf>
    <xf numFmtId="0" fontId="19" fillId="0" borderId="0">
      <protection locked="0"/>
    </xf>
    <xf numFmtId="41" fontId="60" fillId="0" borderId="0" applyFont="0" applyFill="0" applyBorder="0" applyAlignment="0" applyProtection="0"/>
    <xf numFmtId="0" fontId="98" fillId="0" borderId="0"/>
    <xf numFmtId="41" fontId="67" fillId="0" borderId="0" applyFont="0" applyFill="0" applyBorder="0" applyAlignment="0" applyProtection="0">
      <alignment vertical="center"/>
    </xf>
    <xf numFmtId="0" fontId="96" fillId="0" borderId="0">
      <protection locked="0"/>
    </xf>
    <xf numFmtId="3" fontId="71" fillId="0" borderId="1"/>
    <xf numFmtId="0" fontId="26" fillId="0" borderId="0">
      <alignment horizontal="center" vertical="center"/>
    </xf>
    <xf numFmtId="3" fontId="71" fillId="0" borderId="1"/>
    <xf numFmtId="0" fontId="59" fillId="0" borderId="0">
      <alignment vertical="center"/>
    </xf>
    <xf numFmtId="0" fontId="69" fillId="0" borderId="0">
      <protection locked="0"/>
    </xf>
    <xf numFmtId="9" fontId="17" fillId="0" borderId="0"/>
    <xf numFmtId="188" fontId="19" fillId="0" borderId="0">
      <protection locked="0"/>
    </xf>
    <xf numFmtId="0" fontId="59" fillId="0" borderId="0">
      <alignment vertical="center"/>
    </xf>
    <xf numFmtId="0" fontId="96" fillId="0" borderId="11">
      <protection locked="0"/>
    </xf>
    <xf numFmtId="41" fontId="61" fillId="0" borderId="0">
      <alignment horizontal="center" vertical="center"/>
    </xf>
    <xf numFmtId="0" fontId="59" fillId="0" borderId="0">
      <alignment vertical="center"/>
    </xf>
    <xf numFmtId="41" fontId="83" fillId="0" borderId="0" applyFont="0" applyFill="0" applyBorder="0" applyAlignment="0" applyProtection="0">
      <alignment vertical="center"/>
    </xf>
    <xf numFmtId="0" fontId="63" fillId="0" borderId="11">
      <protection locked="0"/>
    </xf>
    <xf numFmtId="41" fontId="60" fillId="0" borderId="0" applyFont="0" applyFill="0" applyBorder="0" applyAlignment="0" applyProtection="0"/>
    <xf numFmtId="184" fontId="61" fillId="0" borderId="0">
      <alignment horizontal="center" vertical="center"/>
    </xf>
    <xf numFmtId="41" fontId="86" fillId="0" borderId="0" applyFont="0" applyFill="0" applyBorder="0" applyAlignment="0" applyProtection="0"/>
    <xf numFmtId="0" fontId="59" fillId="0" borderId="0">
      <alignment vertical="center"/>
    </xf>
    <xf numFmtId="0" fontId="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10" fontId="20" fillId="0" borderId="0"/>
    <xf numFmtId="0" fontId="96" fillId="0" borderId="0">
      <protection locked="0"/>
    </xf>
    <xf numFmtId="0" fontId="17" fillId="0" borderId="0"/>
    <xf numFmtId="0" fontId="59" fillId="0" borderId="0">
      <alignment vertical="center"/>
    </xf>
    <xf numFmtId="41" fontId="60" fillId="0" borderId="0" applyFont="0" applyFill="0" applyBorder="0" applyAlignment="0" applyProtection="0"/>
    <xf numFmtId="0" fontId="96" fillId="0" borderId="0">
      <protection locked="0"/>
    </xf>
    <xf numFmtId="0" fontId="59" fillId="0" borderId="0">
      <alignment vertical="center"/>
    </xf>
    <xf numFmtId="0" fontId="96" fillId="0" borderId="0">
      <protection locked="0"/>
    </xf>
    <xf numFmtId="0" fontId="59" fillId="0" borderId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0" fontId="60" fillId="0" borderId="0"/>
    <xf numFmtId="0" fontId="14" fillId="0" borderId="12" applyNumberFormat="0" applyFont="0" applyFill="0" applyProtection="0">
      <alignment horizontal="center" vertical="center" wrapText="1"/>
    </xf>
    <xf numFmtId="0" fontId="14" fillId="0" borderId="12" applyNumberFormat="0" applyFont="0" applyFill="0" applyProtection="0">
      <alignment horizontal="center" vertical="center" wrapText="1"/>
    </xf>
    <xf numFmtId="0" fontId="14" fillId="0" borderId="12" applyNumberFormat="0" applyFont="0" applyFill="0" applyProtection="0">
      <alignment horizontal="center" vertical="center" wrapText="1"/>
    </xf>
    <xf numFmtId="0" fontId="40" fillId="0" borderId="7">
      <alignment horizontal="center" vertical="center" wrapText="1"/>
    </xf>
    <xf numFmtId="0" fontId="40" fillId="0" borderId="7">
      <alignment horizontal="center" vertical="center" wrapText="1"/>
    </xf>
    <xf numFmtId="41" fontId="60" fillId="0" borderId="0" applyFont="0" applyFill="0" applyBorder="0" applyAlignment="0" applyProtection="0"/>
    <xf numFmtId="41" fontId="61" fillId="0" borderId="0">
      <alignment horizontal="center"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60" fillId="0" borderId="0" applyFont="0" applyFill="0" applyBorder="0" applyAlignment="0" applyProtection="0"/>
    <xf numFmtId="41" fontId="67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1" fillId="0" borderId="0">
      <alignment horizontal="center"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60" fillId="0" borderId="0" applyFont="0" applyFill="0" applyBorder="0" applyAlignment="0" applyProtection="0"/>
    <xf numFmtId="41" fontId="67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1" fillId="0" borderId="0">
      <alignment horizontal="center"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60" fillId="0" borderId="0" applyFont="0" applyFill="0" applyBorder="0" applyAlignment="0" applyProtection="0"/>
    <xf numFmtId="41" fontId="67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1" fillId="0" borderId="0">
      <alignment horizontal="center"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60" fillId="0" borderId="0" applyFont="0" applyFill="0" applyBorder="0" applyAlignment="0" applyProtection="0"/>
    <xf numFmtId="41" fontId="67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1" fillId="0" borderId="0">
      <alignment horizontal="center"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60" fillId="0" borderId="0" applyFont="0" applyFill="0" applyBorder="0" applyAlignment="0" applyProtection="0"/>
    <xf numFmtId="41" fontId="67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1" fillId="0" borderId="0">
      <alignment horizontal="center"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60" fillId="0" borderId="0" applyFont="0" applyFill="0" applyBorder="0" applyAlignment="0" applyProtection="0"/>
    <xf numFmtId="41" fontId="67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1" fillId="0" borderId="0">
      <alignment horizontal="center"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60" fillId="0" borderId="0" applyFont="0" applyFill="0" applyBorder="0" applyAlignment="0" applyProtection="0"/>
    <xf numFmtId="41" fontId="67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1" fillId="0" borderId="0">
      <alignment horizontal="center"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60" fillId="0" borderId="0" applyFont="0" applyFill="0" applyBorder="0" applyAlignment="0" applyProtection="0"/>
    <xf numFmtId="41" fontId="67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1" fillId="0" borderId="0">
      <alignment horizontal="center"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60" fillId="0" borderId="0" applyFont="0" applyFill="0" applyBorder="0" applyAlignment="0" applyProtection="0"/>
    <xf numFmtId="41" fontId="67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1" fillId="0" borderId="0">
      <alignment horizontal="center" vertical="center"/>
    </xf>
    <xf numFmtId="0" fontId="61" fillId="0" borderId="0">
      <protection locked="0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60" fillId="0" borderId="0" applyFont="0" applyFill="0" applyBorder="0" applyAlignment="0" applyProtection="0"/>
    <xf numFmtId="41" fontId="67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1" fillId="0" borderId="0">
      <alignment horizontal="center"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8" fillId="0" borderId="44" applyNumberFormat="0" applyFont="0" applyBorder="0" applyAlignment="0">
      <alignment horizontal="centerContinuous"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4" fillId="0" borderId="46" applyNumberFormat="0" applyFont="0" applyFill="0" applyProtection="0">
      <alignment horizontal="center" vertical="center" wrapText="1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3" fontId="71" fillId="0" borderId="43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8" fillId="0" borderId="49" applyNumberFormat="0" applyFont="0" applyBorder="0" applyAlignment="0">
      <alignment horizontal="centerContinuous"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" fontId="63" fillId="0" borderId="0">
      <protection locked="0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6" fillId="0" borderId="42">
      <alignment horizontal="left" vertical="center"/>
    </xf>
    <xf numFmtId="3" fontId="71" fillId="0" borderId="30"/>
    <xf numFmtId="0" fontId="14" fillId="0" borderId="32" applyNumberFormat="0" applyFont="0" applyFill="0" applyProtection="0">
      <alignment horizontal="center" vertical="center" wrapText="1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3" fontId="71" fillId="0" borderId="30"/>
    <xf numFmtId="0" fontId="60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3" fontId="71" fillId="0" borderId="48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8" fillId="0" borderId="49" applyNumberFormat="0" applyFont="0" applyBorder="0" applyAlignment="0">
      <alignment horizontal="centerContinuous"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1" fillId="0" borderId="0">
      <protection locked="0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4" fillId="0" borderId="41" applyNumberFormat="0" applyFont="0" applyFill="0" applyProtection="0">
      <alignment horizontal="center" vertical="center" wrapText="1"/>
    </xf>
    <xf numFmtId="0" fontId="9" fillId="0" borderId="0">
      <alignment vertical="center"/>
    </xf>
    <xf numFmtId="0" fontId="14" fillId="0" borderId="47" applyNumberFormat="0" applyFont="0" applyFill="0" applyProtection="0">
      <alignment horizontal="center" vertical="center" wrapText="1"/>
    </xf>
    <xf numFmtId="0" fontId="9" fillId="0" borderId="0">
      <alignment vertical="center"/>
    </xf>
    <xf numFmtId="0" fontId="9" fillId="0" borderId="0">
      <alignment vertical="center"/>
    </xf>
    <xf numFmtId="0" fontId="66" fillId="0" borderId="51">
      <alignment horizontal="left"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10" fontId="65" fillId="8" borderId="34" applyNumberFormat="0" applyBorder="0" applyAlignment="0" applyProtection="0"/>
    <xf numFmtId="10" fontId="65" fillId="8" borderId="43" applyNumberFormat="0" applyBorder="0" applyAlignment="0" applyProtection="0"/>
    <xf numFmtId="0" fontId="60" fillId="0" borderId="0"/>
    <xf numFmtId="3" fontId="71" fillId="0" borderId="43"/>
    <xf numFmtId="0" fontId="14" fillId="0" borderId="32" applyNumberFormat="0" applyFont="0" applyFill="0" applyProtection="0">
      <alignment horizontal="center" vertical="center" wrapText="1"/>
    </xf>
    <xf numFmtId="4" fontId="63" fillId="0" borderId="0">
      <protection locked="0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1" fillId="0" borderId="0">
      <protection locked="0"/>
    </xf>
    <xf numFmtId="0" fontId="9" fillId="0" borderId="0">
      <alignment vertical="center"/>
    </xf>
    <xf numFmtId="0" fontId="60" fillId="0" borderId="0"/>
    <xf numFmtId="0" fontId="60" fillId="0" borderId="0"/>
    <xf numFmtId="0" fontId="9" fillId="0" borderId="0">
      <alignment vertical="center"/>
    </xf>
    <xf numFmtId="0" fontId="60" fillId="0" borderId="0"/>
    <xf numFmtId="0" fontId="60" fillId="0" borderId="0">
      <alignment vertical="center"/>
    </xf>
    <xf numFmtId="0" fontId="9" fillId="0" borderId="0">
      <alignment vertical="center"/>
    </xf>
    <xf numFmtId="3" fontId="71" fillId="0" borderId="37"/>
    <xf numFmtId="0" fontId="14" fillId="0" borderId="39" applyNumberFormat="0" applyFont="0" applyFill="0" applyProtection="0">
      <alignment horizontal="center" vertical="center" wrapText="1"/>
    </xf>
    <xf numFmtId="0" fontId="60" fillId="0" borderId="0"/>
    <xf numFmtId="0" fontId="60" fillId="0" borderId="0"/>
    <xf numFmtId="3" fontId="71" fillId="0" borderId="24"/>
    <xf numFmtId="3" fontId="71" fillId="0" borderId="24"/>
    <xf numFmtId="0" fontId="66" fillId="0" borderId="22">
      <alignment horizontal="left" vertical="center"/>
    </xf>
    <xf numFmtId="0" fontId="14" fillId="0" borderId="12" applyNumberFormat="0" applyFont="0" applyFill="0" applyProtection="0">
      <alignment horizontal="center" vertical="center" wrapText="1"/>
    </xf>
    <xf numFmtId="0" fontId="63" fillId="0" borderId="45">
      <protection locked="0"/>
    </xf>
    <xf numFmtId="184" fontId="60" fillId="0" borderId="0" applyFont="0" applyFill="0" applyBorder="0" applyAlignment="0" applyProtection="0">
      <alignment vertical="center"/>
    </xf>
    <xf numFmtId="0" fontId="78" fillId="0" borderId="23" applyNumberFormat="0" applyFont="0" applyBorder="0" applyAlignment="0">
      <alignment horizontal="centerContinuous" vertical="center"/>
    </xf>
    <xf numFmtId="0" fontId="14" fillId="0" borderId="46" applyNumberFormat="0" applyFont="0" applyFill="0" applyProtection="0">
      <alignment horizontal="center" vertical="center" wrapText="1"/>
    </xf>
    <xf numFmtId="3" fontId="71" fillId="0" borderId="43"/>
    <xf numFmtId="3" fontId="71" fillId="0" borderId="43"/>
    <xf numFmtId="0" fontId="60" fillId="0" borderId="0"/>
    <xf numFmtId="10" fontId="65" fillId="8" borderId="24" applyNumberFormat="0" applyBorder="0" applyAlignment="0" applyProtection="0"/>
    <xf numFmtId="0" fontId="78" fillId="0" borderId="44" applyNumberFormat="0" applyFont="0" applyBorder="0" applyAlignment="0">
      <alignment horizontal="centerContinuous" vertical="center"/>
    </xf>
    <xf numFmtId="0" fontId="61" fillId="0" borderId="0">
      <protection locked="0"/>
    </xf>
    <xf numFmtId="0" fontId="63" fillId="0" borderId="25">
      <protection locked="0"/>
    </xf>
    <xf numFmtId="0" fontId="63" fillId="0" borderId="45">
      <protection locked="0"/>
    </xf>
    <xf numFmtId="0" fontId="60" fillId="0" borderId="0"/>
    <xf numFmtId="3" fontId="71" fillId="0" borderId="43"/>
    <xf numFmtId="3" fontId="71" fillId="0" borderId="37"/>
    <xf numFmtId="184" fontId="60" fillId="0" borderId="0" applyFont="0" applyFill="0" applyBorder="0" applyAlignment="0" applyProtection="0">
      <alignment vertical="center"/>
    </xf>
    <xf numFmtId="10" fontId="65" fillId="8" borderId="34" applyNumberFormat="0" applyBorder="0" applyAlignment="0" applyProtection="0"/>
    <xf numFmtId="0" fontId="60" fillId="0" borderId="0"/>
    <xf numFmtId="0" fontId="14" fillId="0" borderId="47" applyNumberFormat="0" applyFont="0" applyFill="0" applyProtection="0">
      <alignment horizontal="center" vertical="center" wrapText="1"/>
    </xf>
    <xf numFmtId="0" fontId="60" fillId="0" borderId="0"/>
    <xf numFmtId="0" fontId="66" fillId="0" borderId="51">
      <alignment horizontal="left" vertical="center"/>
    </xf>
    <xf numFmtId="0" fontId="14" fillId="0" borderId="41" applyNumberFormat="0" applyFont="0" applyFill="0" applyProtection="0">
      <alignment horizontal="center" vertical="center" wrapText="1"/>
    </xf>
    <xf numFmtId="0" fontId="9" fillId="0" borderId="0">
      <alignment vertical="center"/>
    </xf>
    <xf numFmtId="0" fontId="95" fillId="0" borderId="0"/>
    <xf numFmtId="0" fontId="60" fillId="0" borderId="0" applyFill="0" applyBorder="0" applyAlignment="0"/>
    <xf numFmtId="0" fontId="9" fillId="0" borderId="0">
      <alignment vertical="center"/>
    </xf>
    <xf numFmtId="0" fontId="60" fillId="0" borderId="0"/>
    <xf numFmtId="10" fontId="65" fillId="8" borderId="48" applyNumberFormat="0" applyBorder="0" applyAlignment="0" applyProtection="0"/>
    <xf numFmtId="10" fontId="65" fillId="8" borderId="30" applyNumberFormat="0" applyBorder="0" applyAlignment="0" applyProtection="0"/>
    <xf numFmtId="0" fontId="60" fillId="0" borderId="0"/>
    <xf numFmtId="0" fontId="9" fillId="0" borderId="0">
      <alignment vertical="center"/>
    </xf>
    <xf numFmtId="0" fontId="61" fillId="0" borderId="0">
      <protection locked="0"/>
    </xf>
    <xf numFmtId="3" fontId="71" fillId="0" borderId="34"/>
    <xf numFmtId="0" fontId="14" fillId="0" borderId="47" applyNumberFormat="0" applyFont="0" applyFill="0" applyProtection="0">
      <alignment horizontal="center" vertical="center" wrapText="1"/>
    </xf>
    <xf numFmtId="4" fontId="63" fillId="0" borderId="0">
      <protection locked="0"/>
    </xf>
    <xf numFmtId="0" fontId="14" fillId="0" borderId="46" applyNumberFormat="0" applyFont="0" applyFill="0" applyProtection="0">
      <alignment horizontal="center" vertical="center" wrapText="1"/>
    </xf>
    <xf numFmtId="0" fontId="61" fillId="0" borderId="0">
      <protection locked="0"/>
    </xf>
    <xf numFmtId="3" fontId="71" fillId="0" borderId="34"/>
    <xf numFmtId="4" fontId="63" fillId="0" borderId="0">
      <protection locked="0"/>
    </xf>
    <xf numFmtId="3" fontId="71" fillId="0" borderId="43"/>
    <xf numFmtId="0" fontId="14" fillId="0" borderId="41" applyNumberFormat="0" applyFont="0" applyFill="0" applyProtection="0">
      <alignment horizontal="center" vertical="center" wrapText="1"/>
    </xf>
    <xf numFmtId="3" fontId="71" fillId="0" borderId="43"/>
    <xf numFmtId="0" fontId="66" fillId="0" borderId="22">
      <alignment horizontal="left" vertical="center"/>
    </xf>
    <xf numFmtId="0" fontId="60" fillId="0" borderId="0"/>
    <xf numFmtId="0" fontId="14" fillId="0" borderId="32" applyNumberFormat="0" applyFont="0" applyFill="0" applyProtection="0">
      <alignment horizontal="center" vertical="center" wrapText="1"/>
    </xf>
    <xf numFmtId="10" fontId="65" fillId="8" borderId="48" applyNumberFormat="0" applyBorder="0" applyAlignment="0" applyProtection="0"/>
    <xf numFmtId="0" fontId="60" fillId="0" borderId="0"/>
    <xf numFmtId="0" fontId="14" fillId="0" borderId="50" applyNumberFormat="0" applyFont="0" applyFill="0" applyProtection="0">
      <alignment horizontal="center" vertical="center" wrapText="1"/>
    </xf>
    <xf numFmtId="10" fontId="65" fillId="8" borderId="48" applyNumberFormat="0" applyBorder="0" applyAlignment="0" applyProtection="0"/>
    <xf numFmtId="3" fontId="71" fillId="0" borderId="34"/>
    <xf numFmtId="4" fontId="63" fillId="0" borderId="0">
      <protection locked="0"/>
    </xf>
    <xf numFmtId="0" fontId="78" fillId="0" borderId="35" applyNumberFormat="0" applyFont="0" applyBorder="0" applyAlignment="0">
      <alignment horizontal="centerContinuous" vertical="center"/>
    </xf>
    <xf numFmtId="3" fontId="71" fillId="0" borderId="48"/>
    <xf numFmtId="10" fontId="65" fillId="8" borderId="48" applyNumberFormat="0" applyBorder="0" applyAlignment="0" applyProtection="0"/>
    <xf numFmtId="0" fontId="14" fillId="0" borderId="47" applyNumberFormat="0" applyFont="0" applyFill="0" applyProtection="0">
      <alignment horizontal="center" vertical="center" wrapText="1"/>
    </xf>
    <xf numFmtId="3" fontId="71" fillId="0" borderId="37"/>
    <xf numFmtId="0" fontId="14" fillId="0" borderId="41" applyNumberFormat="0" applyFont="0" applyFill="0" applyProtection="0">
      <alignment horizontal="center" vertical="center" wrapText="1"/>
    </xf>
    <xf numFmtId="0" fontId="14" fillId="0" borderId="32" applyNumberFormat="0" applyFont="0" applyFill="0" applyProtection="0">
      <alignment horizontal="center" vertical="center" wrapText="1"/>
    </xf>
    <xf numFmtId="0" fontId="60" fillId="0" borderId="0"/>
    <xf numFmtId="10" fontId="65" fillId="8" borderId="43" applyNumberFormat="0" applyBorder="0" applyAlignment="0" applyProtection="0"/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14" fillId="0" borderId="46" applyNumberFormat="0" applyFont="0" applyFill="0" applyProtection="0">
      <alignment horizontal="center" vertical="center" wrapText="1"/>
    </xf>
    <xf numFmtId="0" fontId="66" fillId="0" borderId="14">
      <alignment horizontal="left" vertical="center"/>
    </xf>
    <xf numFmtId="0" fontId="14" fillId="0" borderId="13" applyNumberFormat="0" applyFont="0" applyFill="0" applyProtection="0">
      <alignment horizontal="center" vertical="center" wrapText="1"/>
    </xf>
    <xf numFmtId="0" fontId="14" fillId="0" borderId="13" applyNumberFormat="0" applyFont="0" applyFill="0" applyProtection="0">
      <alignment horizontal="center" vertical="center" wrapText="1"/>
    </xf>
    <xf numFmtId="0" fontId="60" fillId="0" borderId="0"/>
    <xf numFmtId="0" fontId="9" fillId="0" borderId="0">
      <alignment vertical="center"/>
    </xf>
    <xf numFmtId="0" fontId="14" fillId="0" borderId="13" applyNumberFormat="0" applyFont="0" applyFill="0" applyProtection="0">
      <alignment horizontal="center" vertical="center" wrapText="1"/>
    </xf>
    <xf numFmtId="0" fontId="14" fillId="0" borderId="13" applyNumberFormat="0" applyFont="0" applyFill="0" applyProtection="0">
      <alignment horizontal="center" vertical="center" wrapText="1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3" fontId="71" fillId="0" borderId="43"/>
    <xf numFmtId="3" fontId="71" fillId="0" borderId="34"/>
    <xf numFmtId="3" fontId="71" fillId="0" borderId="48"/>
    <xf numFmtId="3" fontId="71" fillId="0" borderId="24"/>
    <xf numFmtId="10" fontId="65" fillId="8" borderId="48" applyNumberFormat="0" applyBorder="0" applyAlignment="0" applyProtection="0"/>
    <xf numFmtId="3" fontId="71" fillId="0" borderId="34"/>
    <xf numFmtId="0" fontId="9" fillId="0" borderId="0">
      <alignment vertical="center"/>
    </xf>
    <xf numFmtId="0" fontId="63" fillId="0" borderId="36">
      <protection locked="0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208" fontId="61" fillId="0" borderId="0" applyFont="0" applyFill="0" applyBorder="0" applyAlignment="0" applyProtection="0"/>
    <xf numFmtId="0" fontId="66" fillId="0" borderId="14">
      <alignment horizontal="left" vertical="center"/>
    </xf>
    <xf numFmtId="0" fontId="14" fillId="0" borderId="13" applyNumberFormat="0" applyFont="0" applyFill="0" applyProtection="0">
      <alignment horizontal="center" vertical="center" wrapText="1"/>
    </xf>
    <xf numFmtId="0" fontId="14" fillId="0" borderId="13" applyNumberFormat="0" applyFont="0" applyFill="0" applyProtection="0">
      <alignment horizontal="center" vertical="center" wrapText="1"/>
    </xf>
    <xf numFmtId="0" fontId="14" fillId="0" borderId="13" applyNumberFormat="0" applyFont="0" applyFill="0" applyProtection="0">
      <alignment horizontal="center" vertical="center" wrapText="1"/>
    </xf>
    <xf numFmtId="0" fontId="66" fillId="0" borderId="14">
      <alignment horizontal="left" vertical="center"/>
    </xf>
    <xf numFmtId="0" fontId="66" fillId="0" borderId="14">
      <alignment horizontal="left" vertical="center"/>
    </xf>
    <xf numFmtId="0" fontId="14" fillId="0" borderId="13" applyNumberFormat="0" applyFont="0" applyFill="0" applyProtection="0">
      <alignment horizontal="center" vertical="center" wrapText="1"/>
    </xf>
    <xf numFmtId="0" fontId="14" fillId="0" borderId="32" applyNumberFormat="0" applyFont="0" applyFill="0" applyProtection="0">
      <alignment horizontal="center" vertical="center" wrapText="1"/>
    </xf>
    <xf numFmtId="3" fontId="71" fillId="0" borderId="48"/>
    <xf numFmtId="0" fontId="78" fillId="0" borderId="15" applyNumberFormat="0" applyFont="0" applyBorder="0" applyAlignment="0">
      <alignment horizontal="centerContinuous"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60" fillId="0" borderId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61" fillId="0" borderId="0">
      <protection locked="0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14" fillId="0" borderId="53" applyNumberFormat="0" applyFont="0" applyFill="0" applyProtection="0">
      <alignment horizontal="center" vertical="center" wrapText="1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10" fontId="65" fillId="8" borderId="48" applyNumberFormat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2" fontId="9" fillId="0" borderId="0" applyFont="0" applyFill="0" applyBorder="0" applyAlignment="0" applyProtection="0">
      <alignment vertical="center"/>
    </xf>
    <xf numFmtId="0" fontId="60" fillId="0" borderId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66" fillId="0" borderId="17">
      <alignment horizontal="left"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14" fillId="0" borderId="16" applyNumberFormat="0" applyFont="0" applyFill="0" applyProtection="0">
      <alignment horizontal="center" vertical="center" wrapText="1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14" fillId="0" borderId="16" applyNumberFormat="0" applyFont="0" applyFill="0" applyProtection="0">
      <alignment horizontal="center" vertical="center" wrapText="1"/>
    </xf>
    <xf numFmtId="41" fontId="86" fillId="0" borderId="0" applyFont="0" applyFill="0" applyBorder="0" applyAlignment="0" applyProtection="0"/>
    <xf numFmtId="0" fontId="66" fillId="0" borderId="17">
      <alignment horizontal="left" vertical="center"/>
    </xf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3" fontId="71" fillId="0" borderId="18"/>
    <xf numFmtId="3" fontId="71" fillId="0" borderId="18"/>
    <xf numFmtId="3" fontId="71" fillId="0" borderId="18"/>
    <xf numFmtId="41" fontId="61" fillId="0" borderId="0">
      <alignment horizontal="center" vertical="center"/>
    </xf>
    <xf numFmtId="0" fontId="78" fillId="0" borderId="19" applyNumberFormat="0" applyFont="0" applyBorder="0" applyAlignment="0">
      <alignment horizontal="centerContinuous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2" fontId="9" fillId="0" borderId="0" applyFont="0" applyFill="0" applyBorder="0" applyAlignment="0" applyProtection="0">
      <alignment vertical="center"/>
    </xf>
    <xf numFmtId="0" fontId="14" fillId="0" borderId="16" applyNumberFormat="0" applyFont="0" applyFill="0" applyProtection="0">
      <alignment horizontal="center" vertical="center" wrapText="1"/>
    </xf>
    <xf numFmtId="41" fontId="86" fillId="0" borderId="0" applyFont="0" applyFill="0" applyBorder="0" applyAlignment="0" applyProtection="0"/>
    <xf numFmtId="0" fontId="66" fillId="0" borderId="17">
      <alignment horizontal="left" vertical="center"/>
    </xf>
    <xf numFmtId="10" fontId="65" fillId="8" borderId="18" applyNumberFormat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3" fontId="71" fillId="0" borderId="20"/>
    <xf numFmtId="3" fontId="71" fillId="0" borderId="20"/>
    <xf numFmtId="3" fontId="71" fillId="0" borderId="20"/>
    <xf numFmtId="41" fontId="61" fillId="0" borderId="0">
      <alignment horizontal="center" vertical="center"/>
    </xf>
    <xf numFmtId="0" fontId="78" fillId="0" borderId="15" applyNumberFormat="0" applyFont="0" applyBorder="0" applyAlignment="0">
      <alignment horizontal="centerContinuous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14" fillId="0" borderId="12" applyNumberFormat="0" applyFont="0" applyFill="0" applyProtection="0">
      <alignment horizontal="center" vertical="center" wrapText="1"/>
    </xf>
    <xf numFmtId="41" fontId="86" fillId="0" borderId="0" applyFont="0" applyFill="0" applyBorder="0" applyAlignment="0" applyProtection="0"/>
    <xf numFmtId="0" fontId="66" fillId="0" borderId="9">
      <alignment horizontal="left" vertical="center"/>
    </xf>
    <xf numFmtId="10" fontId="65" fillId="8" borderId="20" applyNumberFormat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14" fillId="0" borderId="12" applyNumberFormat="0" applyFont="0" applyFill="0" applyProtection="0">
      <alignment horizontal="center" vertical="center" wrapText="1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14" fillId="0" borderId="21" applyNumberFormat="0" applyFont="0" applyFill="0" applyProtection="0">
      <alignment horizontal="center" vertical="center" wrapText="1"/>
    </xf>
    <xf numFmtId="41" fontId="86" fillId="0" borderId="0" applyFont="0" applyFill="0" applyBorder="0" applyAlignment="0" applyProtection="0"/>
    <xf numFmtId="0" fontId="66" fillId="0" borderId="22">
      <alignment horizontal="left" vertical="center"/>
    </xf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14" fillId="0" borderId="21" applyNumberFormat="0" applyFont="0" applyFill="0" applyProtection="0">
      <alignment horizontal="center" vertical="center" wrapText="1"/>
    </xf>
    <xf numFmtId="41" fontId="86" fillId="0" borderId="0" applyFont="0" applyFill="0" applyBorder="0" applyAlignment="0" applyProtection="0"/>
    <xf numFmtId="0" fontId="66" fillId="0" borderId="22">
      <alignment horizontal="left" vertical="center"/>
    </xf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66" fillId="0" borderId="22">
      <alignment horizontal="left"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14" fillId="0" borderId="21" applyNumberFormat="0" applyFont="0" applyFill="0" applyProtection="0">
      <alignment horizontal="center" vertical="center" wrapText="1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60" fillId="0" borderId="0"/>
    <xf numFmtId="0" fontId="66" fillId="0" borderId="51">
      <alignment horizontal="left" vertical="center"/>
    </xf>
    <xf numFmtId="184" fontId="60" fillId="0" borderId="0" applyFont="0" applyFill="0" applyBorder="0" applyAlignment="0" applyProtection="0">
      <alignment vertical="center"/>
    </xf>
    <xf numFmtId="0" fontId="14" fillId="0" borderId="46" applyNumberFormat="0" applyFont="0" applyFill="0" applyProtection="0">
      <alignment horizontal="center" vertical="center" wrapText="1"/>
    </xf>
    <xf numFmtId="0" fontId="14" fillId="0" borderId="53" applyNumberFormat="0" applyFont="0" applyFill="0" applyProtection="0">
      <alignment horizontal="center" vertical="center" wrapText="1"/>
    </xf>
    <xf numFmtId="0" fontId="14" fillId="0" borderId="53" applyNumberFormat="0" applyFont="0" applyFill="0" applyProtection="0">
      <alignment horizontal="center" vertical="center" wrapText="1"/>
    </xf>
    <xf numFmtId="0" fontId="63" fillId="0" borderId="36">
      <protection locked="0"/>
    </xf>
    <xf numFmtId="0" fontId="14" fillId="0" borderId="47" applyNumberFormat="0" applyFont="0" applyFill="0" applyProtection="0">
      <alignment horizontal="center" vertical="center" wrapText="1"/>
    </xf>
    <xf numFmtId="0" fontId="78" fillId="0" borderId="38" applyNumberFormat="0" applyFont="0" applyBorder="0" applyAlignment="0">
      <alignment horizontal="centerContinuous" vertical="center"/>
    </xf>
    <xf numFmtId="3" fontId="71" fillId="0" borderId="43"/>
    <xf numFmtId="3" fontId="71" fillId="0" borderId="34"/>
    <xf numFmtId="3" fontId="71" fillId="0" borderId="43"/>
    <xf numFmtId="0" fontId="60" fillId="0" borderId="0"/>
    <xf numFmtId="10" fontId="65" fillId="8" borderId="34" applyNumberFormat="0" applyBorder="0" applyAlignment="0" applyProtection="0"/>
    <xf numFmtId="0" fontId="14" fillId="0" borderId="41" applyNumberFormat="0" applyFont="0" applyFill="0" applyProtection="0">
      <alignment horizontal="center" vertical="center" wrapText="1"/>
    </xf>
    <xf numFmtId="0" fontId="14" fillId="0" borderId="46" applyNumberFormat="0" applyFont="0" applyFill="0" applyProtection="0">
      <alignment horizontal="center" vertical="center" wrapText="1"/>
    </xf>
    <xf numFmtId="3" fontId="71" fillId="0" borderId="34"/>
    <xf numFmtId="0" fontId="78" fillId="0" borderId="31" applyNumberFormat="0" applyFont="0" applyBorder="0" applyAlignment="0">
      <alignment horizontal="centerContinuous" vertical="center"/>
    </xf>
    <xf numFmtId="0" fontId="60" fillId="0" borderId="0"/>
    <xf numFmtId="3" fontId="71" fillId="0" borderId="43"/>
    <xf numFmtId="0" fontId="14" fillId="0" borderId="53" applyNumberFormat="0" applyFont="0" applyFill="0" applyProtection="0">
      <alignment horizontal="center" vertical="center" wrapText="1"/>
    </xf>
    <xf numFmtId="0" fontId="63" fillId="0" borderId="45">
      <protection locked="0"/>
    </xf>
    <xf numFmtId="3" fontId="71" fillId="0" borderId="43"/>
    <xf numFmtId="3" fontId="71" fillId="0" borderId="48"/>
    <xf numFmtId="3" fontId="71" fillId="0" borderId="34"/>
    <xf numFmtId="10" fontId="65" fillId="8" borderId="43" applyNumberFormat="0" applyBorder="0" applyAlignment="0" applyProtection="0"/>
    <xf numFmtId="10" fontId="65" fillId="8" borderId="43" applyNumberFormat="0" applyBorder="0" applyAlignment="0" applyProtection="0"/>
    <xf numFmtId="0" fontId="60" fillId="0" borderId="0"/>
    <xf numFmtId="0" fontId="60" fillId="0" borderId="0"/>
    <xf numFmtId="0" fontId="14" fillId="0" borderId="53" applyNumberFormat="0" applyFont="0" applyFill="0" applyProtection="0">
      <alignment horizontal="center" vertical="center" wrapText="1"/>
    </xf>
    <xf numFmtId="0" fontId="60" fillId="0" borderId="0"/>
    <xf numFmtId="10" fontId="65" fillId="8" borderId="37" applyNumberFormat="0" applyBorder="0" applyAlignment="0" applyProtection="0"/>
    <xf numFmtId="3" fontId="71" fillId="0" borderId="34"/>
    <xf numFmtId="0" fontId="14" fillId="0" borderId="41" applyNumberFormat="0" applyFont="0" applyFill="0" applyProtection="0">
      <alignment horizontal="center" vertical="center" wrapText="1"/>
    </xf>
    <xf numFmtId="0" fontId="14" fillId="0" borderId="47" applyNumberFormat="0" applyFont="0" applyFill="0" applyProtection="0">
      <alignment horizontal="center" vertical="center" wrapText="1"/>
    </xf>
    <xf numFmtId="0" fontId="14" fillId="0" borderId="47" applyNumberFormat="0" applyFont="0" applyFill="0" applyProtection="0">
      <alignment horizontal="center" vertical="center" wrapText="1"/>
    </xf>
    <xf numFmtId="0" fontId="63" fillId="0" borderId="45">
      <protection locked="0"/>
    </xf>
    <xf numFmtId="0" fontId="66" fillId="0" borderId="40">
      <alignment horizontal="left" vertical="center"/>
    </xf>
    <xf numFmtId="0" fontId="14" fillId="0" borderId="32" applyNumberFormat="0" applyFont="0" applyFill="0" applyProtection="0">
      <alignment horizontal="center" vertical="center" wrapText="1"/>
    </xf>
    <xf numFmtId="10" fontId="65" fillId="8" borderId="37" applyNumberFormat="0" applyBorder="0" applyAlignment="0" applyProtection="0"/>
    <xf numFmtId="3" fontId="71" fillId="0" borderId="34"/>
    <xf numFmtId="3" fontId="71" fillId="0" borderId="34"/>
    <xf numFmtId="3" fontId="71" fillId="0" borderId="48"/>
    <xf numFmtId="3" fontId="71" fillId="0" borderId="34"/>
    <xf numFmtId="0" fontId="63" fillId="0" borderId="45">
      <protection locked="0"/>
    </xf>
    <xf numFmtId="0" fontId="14" fillId="0" borderId="32" applyNumberFormat="0" applyFont="0" applyFill="0" applyProtection="0">
      <alignment horizontal="center" vertical="center" wrapText="1"/>
    </xf>
    <xf numFmtId="0" fontId="14" fillId="0" borderId="47" applyNumberFormat="0" applyFont="0" applyFill="0" applyProtection="0">
      <alignment horizontal="center" vertical="center" wrapText="1"/>
    </xf>
    <xf numFmtId="0" fontId="60" fillId="0" borderId="0"/>
    <xf numFmtId="0" fontId="14" fillId="0" borderId="41" applyNumberFormat="0" applyFont="0" applyFill="0" applyProtection="0">
      <alignment horizontal="center" vertical="center" wrapText="1"/>
    </xf>
    <xf numFmtId="0" fontId="60" fillId="0" borderId="0"/>
    <xf numFmtId="0" fontId="14" fillId="0" borderId="41" applyNumberFormat="0" applyFont="0" applyFill="0" applyProtection="0">
      <alignment horizontal="center" vertical="center" wrapText="1"/>
    </xf>
    <xf numFmtId="0" fontId="66" fillId="0" borderId="33">
      <alignment horizontal="left" vertical="center"/>
    </xf>
    <xf numFmtId="0" fontId="61" fillId="0" borderId="0">
      <protection locked="0"/>
    </xf>
    <xf numFmtId="0" fontId="66" fillId="0" borderId="51">
      <alignment horizontal="left" vertical="center"/>
    </xf>
    <xf numFmtId="0" fontId="14" fillId="0" borderId="47" applyNumberFormat="0" applyFont="0" applyFill="0" applyProtection="0">
      <alignment horizontal="center" vertical="center" wrapText="1"/>
    </xf>
    <xf numFmtId="0" fontId="66" fillId="0" borderId="42">
      <alignment horizontal="left" vertical="center"/>
    </xf>
    <xf numFmtId="0" fontId="60" fillId="0" borderId="0"/>
    <xf numFmtId="0" fontId="66" fillId="0" borderId="51">
      <alignment horizontal="left" vertical="center"/>
    </xf>
    <xf numFmtId="3" fontId="71" fillId="0" borderId="43"/>
    <xf numFmtId="3" fontId="71" fillId="0" borderId="48"/>
    <xf numFmtId="0" fontId="14" fillId="0" borderId="41" applyNumberFormat="0" applyFont="0" applyFill="0" applyProtection="0">
      <alignment horizontal="center" vertical="center" wrapText="1"/>
    </xf>
    <xf numFmtId="0" fontId="14" fillId="0" borderId="53" applyNumberFormat="0" applyFont="0" applyFill="0" applyProtection="0">
      <alignment horizontal="center" vertical="center" wrapText="1"/>
    </xf>
    <xf numFmtId="0" fontId="78" fillId="0" borderId="44" applyNumberFormat="0" applyFont="0" applyBorder="0" applyAlignment="0">
      <alignment horizontal="centerContinuous" vertical="center"/>
    </xf>
    <xf numFmtId="0" fontId="14" fillId="0" borderId="32" applyNumberFormat="0" applyFont="0" applyFill="0" applyProtection="0">
      <alignment horizontal="center" vertical="center" wrapText="1"/>
    </xf>
    <xf numFmtId="0" fontId="14" fillId="0" borderId="39" applyNumberFormat="0" applyFont="0" applyFill="0" applyProtection="0">
      <alignment horizontal="center" vertical="center" wrapText="1"/>
    </xf>
    <xf numFmtId="3" fontId="71" fillId="0" borderId="43"/>
    <xf numFmtId="0" fontId="60" fillId="0" borderId="0"/>
    <xf numFmtId="3" fontId="71" fillId="0" borderId="34"/>
    <xf numFmtId="0" fontId="66" fillId="0" borderId="33">
      <alignment horizontal="left" vertical="center"/>
    </xf>
    <xf numFmtId="199" fontId="64" fillId="0" borderId="0" applyFont="0" applyFill="0" applyBorder="0" applyAlignment="0" applyProtection="0"/>
    <xf numFmtId="0" fontId="60" fillId="0" borderId="0"/>
    <xf numFmtId="0" fontId="14" fillId="0" borderId="46" applyNumberFormat="0" applyFont="0" applyFill="0" applyProtection="0">
      <alignment horizontal="center" vertical="center" wrapText="1"/>
    </xf>
    <xf numFmtId="3" fontId="71" fillId="0" borderId="48"/>
    <xf numFmtId="0" fontId="60" fillId="0" borderId="0"/>
    <xf numFmtId="0" fontId="14" fillId="0" borderId="32" applyNumberFormat="0" applyFont="0" applyFill="0" applyProtection="0">
      <alignment horizontal="center" vertical="center" wrapText="1"/>
    </xf>
    <xf numFmtId="3" fontId="71" fillId="0" borderId="34"/>
    <xf numFmtId="0" fontId="14" fillId="0" borderId="41" applyNumberFormat="0" applyFont="0" applyFill="0" applyProtection="0">
      <alignment horizontal="center" vertical="center" wrapText="1"/>
    </xf>
    <xf numFmtId="184" fontId="60" fillId="0" borderId="0" applyFont="0" applyFill="0" applyBorder="0" applyAlignment="0" applyProtection="0">
      <alignment vertical="center"/>
    </xf>
    <xf numFmtId="3" fontId="71" fillId="0" borderId="34"/>
    <xf numFmtId="0" fontId="60" fillId="0" borderId="0"/>
    <xf numFmtId="10" fontId="65" fillId="8" borderId="34" applyNumberFormat="0" applyBorder="0" applyAlignment="0" applyProtection="0"/>
    <xf numFmtId="0" fontId="63" fillId="0" borderId="36">
      <protection locked="0"/>
    </xf>
    <xf numFmtId="0" fontId="63" fillId="0" borderId="36">
      <protection locked="0"/>
    </xf>
    <xf numFmtId="4" fontId="63" fillId="0" borderId="0">
      <protection locked="0"/>
    </xf>
    <xf numFmtId="3" fontId="71" fillId="0" borderId="43"/>
    <xf numFmtId="0" fontId="60" fillId="0" borderId="0"/>
    <xf numFmtId="0" fontId="78" fillId="0" borderId="38" applyNumberFormat="0" applyFont="0" applyBorder="0" applyAlignment="0">
      <alignment horizontal="centerContinuous" vertical="center"/>
    </xf>
    <xf numFmtId="0" fontId="66" fillId="0" borderId="51">
      <alignment horizontal="left" vertical="center"/>
    </xf>
    <xf numFmtId="3" fontId="71" fillId="0" borderId="34"/>
    <xf numFmtId="0" fontId="60" fillId="0" borderId="0"/>
    <xf numFmtId="0" fontId="66" fillId="0" borderId="40">
      <alignment horizontal="left" vertical="center"/>
    </xf>
    <xf numFmtId="0" fontId="60" fillId="0" borderId="0"/>
    <xf numFmtId="3" fontId="71" fillId="0" borderId="34"/>
    <xf numFmtId="0" fontId="14" fillId="0" borderId="47" applyNumberFormat="0" applyFont="0" applyFill="0" applyProtection="0">
      <alignment horizontal="center" vertical="center" wrapText="1"/>
    </xf>
    <xf numFmtId="3" fontId="71" fillId="0" borderId="43"/>
    <xf numFmtId="0" fontId="66" fillId="0" borderId="42">
      <alignment horizontal="left" vertical="center"/>
    </xf>
    <xf numFmtId="0" fontId="60" fillId="0" borderId="0"/>
    <xf numFmtId="3" fontId="71" fillId="0" borderId="48"/>
    <xf numFmtId="0" fontId="78" fillId="0" borderId="35" applyNumberFormat="0" applyFont="0" applyBorder="0" applyAlignment="0">
      <alignment horizontal="centerContinuous" vertical="center"/>
    </xf>
    <xf numFmtId="10" fontId="65" fillId="8" borderId="43" applyNumberFormat="0" applyBorder="0" applyAlignment="0" applyProtection="0"/>
    <xf numFmtId="0" fontId="60" fillId="0" borderId="0"/>
    <xf numFmtId="3" fontId="71" fillId="0" borderId="34"/>
    <xf numFmtId="0" fontId="14" fillId="0" borderId="41" applyNumberFormat="0" applyFont="0" applyFill="0" applyProtection="0">
      <alignment horizontal="center" vertical="center" wrapText="1"/>
    </xf>
    <xf numFmtId="0" fontId="60" fillId="0" borderId="0"/>
    <xf numFmtId="10" fontId="65" fillId="8" borderId="34" applyNumberFormat="0" applyBorder="0" applyAlignment="0" applyProtection="0"/>
    <xf numFmtId="3" fontId="71" fillId="0" borderId="48"/>
    <xf numFmtId="0" fontId="14" fillId="0" borderId="46" applyNumberFormat="0" applyFont="0" applyFill="0" applyProtection="0">
      <alignment horizontal="center" vertical="center" wrapText="1"/>
    </xf>
    <xf numFmtId="0" fontId="14" fillId="0" borderId="47" applyNumberFormat="0" applyFont="0" applyFill="0" applyProtection="0">
      <alignment horizontal="center" vertical="center" wrapText="1"/>
    </xf>
    <xf numFmtId="3" fontId="71" fillId="0" borderId="43"/>
    <xf numFmtId="3" fontId="71" fillId="0" borderId="43"/>
    <xf numFmtId="0" fontId="14" fillId="0" borderId="32" applyNumberFormat="0" applyFont="0" applyFill="0" applyProtection="0">
      <alignment horizontal="center" vertical="center" wrapText="1"/>
    </xf>
    <xf numFmtId="0" fontId="60" fillId="0" borderId="0"/>
    <xf numFmtId="0" fontId="60" fillId="0" borderId="0"/>
    <xf numFmtId="3" fontId="71" fillId="0" borderId="34"/>
    <xf numFmtId="0" fontId="14" fillId="0" borderId="47" applyNumberFormat="0" applyFont="0" applyFill="0" applyProtection="0">
      <alignment horizontal="center" vertical="center" wrapText="1"/>
    </xf>
    <xf numFmtId="0" fontId="60" fillId="0" borderId="0"/>
    <xf numFmtId="10" fontId="65" fillId="8" borderId="34" applyNumberFormat="0" applyBorder="0" applyAlignment="0" applyProtection="0"/>
    <xf numFmtId="0" fontId="60" fillId="0" borderId="0"/>
    <xf numFmtId="3" fontId="71" fillId="0" borderId="48"/>
    <xf numFmtId="0" fontId="14" fillId="0" borderId="32" applyNumberFormat="0" applyFont="0" applyFill="0" applyProtection="0">
      <alignment horizontal="center" vertical="center" wrapText="1"/>
    </xf>
    <xf numFmtId="0" fontId="14" fillId="0" borderId="32" applyNumberFormat="0" applyFont="0" applyFill="0" applyProtection="0">
      <alignment horizontal="center" vertical="center" wrapText="1"/>
    </xf>
    <xf numFmtId="0" fontId="63" fillId="0" borderId="36">
      <protection locked="0"/>
    </xf>
    <xf numFmtId="0" fontId="60" fillId="0" borderId="0"/>
    <xf numFmtId="0" fontId="14" fillId="0" borderId="32" applyNumberFormat="0" applyFont="0" applyFill="0" applyProtection="0">
      <alignment horizontal="center" vertical="center" wrapText="1"/>
    </xf>
    <xf numFmtId="3" fontId="71" fillId="0" borderId="48"/>
    <xf numFmtId="3" fontId="71" fillId="0" borderId="43"/>
    <xf numFmtId="0" fontId="78" fillId="0" borderId="49" applyNumberFormat="0" applyFont="0" applyBorder="0" applyAlignment="0">
      <alignment horizontal="centerContinuous" vertical="center"/>
    </xf>
    <xf numFmtId="0" fontId="61" fillId="0" borderId="0">
      <protection locked="0"/>
    </xf>
    <xf numFmtId="0" fontId="60" fillId="0" borderId="0"/>
    <xf numFmtId="0" fontId="63" fillId="0" borderId="45">
      <protection locked="0"/>
    </xf>
    <xf numFmtId="3" fontId="71" fillId="0" borderId="43"/>
    <xf numFmtId="4" fontId="63" fillId="0" borderId="0">
      <protection locked="0"/>
    </xf>
    <xf numFmtId="10" fontId="65" fillId="8" borderId="43" applyNumberFormat="0" applyBorder="0" applyAlignment="0" applyProtection="0"/>
    <xf numFmtId="3" fontId="71" fillId="0" borderId="43"/>
    <xf numFmtId="0" fontId="9" fillId="0" borderId="0">
      <alignment vertical="center"/>
    </xf>
    <xf numFmtId="10" fontId="65" fillId="8" borderId="34" applyNumberFormat="0" applyBorder="0" applyAlignment="0" applyProtection="0"/>
    <xf numFmtId="3" fontId="71" fillId="0" borderId="34"/>
    <xf numFmtId="0" fontId="60" fillId="0" borderId="0"/>
    <xf numFmtId="0" fontId="60" fillId="0" borderId="0"/>
    <xf numFmtId="0" fontId="60" fillId="0" borderId="0"/>
    <xf numFmtId="0" fontId="61" fillId="0" borderId="0">
      <protection locked="0"/>
    </xf>
    <xf numFmtId="0" fontId="66" fillId="0" borderId="33">
      <alignment horizontal="left" vertical="center"/>
    </xf>
    <xf numFmtId="0" fontId="14" fillId="0" borderId="41" applyNumberFormat="0" applyFont="0" applyFill="0" applyProtection="0">
      <alignment horizontal="center" vertical="center" wrapText="1"/>
    </xf>
    <xf numFmtId="0" fontId="66" fillId="0" borderId="42">
      <alignment horizontal="left" vertical="center"/>
    </xf>
    <xf numFmtId="0" fontId="78" fillId="0" borderId="35" applyNumberFormat="0" applyFont="0" applyBorder="0" applyAlignment="0">
      <alignment horizontal="centerContinuous" vertical="center"/>
    </xf>
    <xf numFmtId="0" fontId="60" fillId="0" borderId="0"/>
    <xf numFmtId="0" fontId="14" fillId="0" borderId="47" applyNumberFormat="0" applyFont="0" applyFill="0" applyProtection="0">
      <alignment horizontal="center" vertical="center" wrapText="1"/>
    </xf>
    <xf numFmtId="3" fontId="71" fillId="0" borderId="34"/>
    <xf numFmtId="0" fontId="14" fillId="0" borderId="53" applyNumberFormat="0" applyFont="0" applyFill="0" applyProtection="0">
      <alignment horizontal="center" vertical="center" wrapText="1"/>
    </xf>
    <xf numFmtId="0" fontId="14" fillId="0" borderId="46" applyNumberFormat="0" applyFont="0" applyFill="0" applyProtection="0">
      <alignment horizontal="center" vertical="center" wrapText="1"/>
    </xf>
    <xf numFmtId="3" fontId="71" fillId="0" borderId="43"/>
    <xf numFmtId="0" fontId="14" fillId="0" borderId="46" applyNumberFormat="0" applyFont="0" applyFill="0" applyProtection="0">
      <alignment horizontal="center" vertical="center" wrapText="1"/>
    </xf>
    <xf numFmtId="0" fontId="66" fillId="0" borderId="42">
      <alignment horizontal="left" vertical="center"/>
    </xf>
    <xf numFmtId="0" fontId="63" fillId="0" borderId="45">
      <protection locked="0"/>
    </xf>
    <xf numFmtId="3" fontId="71" fillId="0" borderId="43"/>
    <xf numFmtId="0" fontId="60" fillId="0" borderId="0"/>
    <xf numFmtId="3" fontId="71" fillId="0" borderId="48"/>
    <xf numFmtId="0" fontId="78" fillId="0" borderId="49" applyNumberFormat="0" applyFont="0" applyBorder="0" applyAlignment="0">
      <alignment horizontal="centerContinuous" vertical="center"/>
    </xf>
    <xf numFmtId="184" fontId="60" fillId="0" borderId="0" applyFont="0" applyFill="0" applyBorder="0" applyAlignment="0" applyProtection="0">
      <alignment vertical="center"/>
    </xf>
    <xf numFmtId="0" fontId="66" fillId="0" borderId="33">
      <alignment horizontal="left" vertical="center"/>
    </xf>
    <xf numFmtId="0" fontId="14" fillId="0" borderId="32" applyNumberFormat="0" applyFont="0" applyFill="0" applyProtection="0">
      <alignment horizontal="center" vertical="center" wrapText="1"/>
    </xf>
    <xf numFmtId="0" fontId="14" fillId="0" borderId="53" applyNumberFormat="0" applyFont="0" applyFill="0" applyProtection="0">
      <alignment horizontal="center" vertical="center" wrapText="1"/>
    </xf>
    <xf numFmtId="3" fontId="71" fillId="0" borderId="48"/>
    <xf numFmtId="3" fontId="71" fillId="0" borderId="24"/>
    <xf numFmtId="0" fontId="63" fillId="0" borderId="25">
      <protection locked="0"/>
    </xf>
    <xf numFmtId="3" fontId="71" fillId="0" borderId="24"/>
    <xf numFmtId="0" fontId="66" fillId="0" borderId="22">
      <alignment horizontal="left" vertical="center"/>
    </xf>
    <xf numFmtId="3" fontId="71" fillId="0" borderId="24"/>
    <xf numFmtId="3" fontId="71" fillId="0" borderId="24"/>
    <xf numFmtId="0" fontId="63" fillId="0" borderId="25">
      <protection locked="0"/>
    </xf>
    <xf numFmtId="3" fontId="71" fillId="0" borderId="24"/>
    <xf numFmtId="3" fontId="71" fillId="0" borderId="24"/>
    <xf numFmtId="3" fontId="71" fillId="0" borderId="24"/>
    <xf numFmtId="3" fontId="71" fillId="0" borderId="24"/>
    <xf numFmtId="3" fontId="71" fillId="0" borderId="24"/>
    <xf numFmtId="3" fontId="71" fillId="0" borderId="24"/>
    <xf numFmtId="0" fontId="66" fillId="0" borderId="42">
      <alignment horizontal="left" vertical="center"/>
    </xf>
    <xf numFmtId="10" fontId="65" fillId="8" borderId="24" applyNumberFormat="0" applyBorder="0" applyAlignment="0" applyProtection="0"/>
    <xf numFmtId="0" fontId="63" fillId="0" borderId="25">
      <protection locked="0"/>
    </xf>
    <xf numFmtId="3" fontId="71" fillId="0" borderId="24"/>
    <xf numFmtId="0" fontId="66" fillId="0" borderId="22">
      <alignment horizontal="left" vertical="center"/>
    </xf>
    <xf numFmtId="3" fontId="71" fillId="0" borderId="24"/>
    <xf numFmtId="3" fontId="71" fillId="0" borderId="24"/>
    <xf numFmtId="0" fontId="63" fillId="0" borderId="25">
      <protection locked="0"/>
    </xf>
    <xf numFmtId="3" fontId="71" fillId="0" borderId="24"/>
    <xf numFmtId="3" fontId="71" fillId="0" borderId="24"/>
    <xf numFmtId="3" fontId="71" fillId="0" borderId="24"/>
    <xf numFmtId="0" fontId="63" fillId="0" borderId="25">
      <protection locked="0"/>
    </xf>
    <xf numFmtId="0" fontId="63" fillId="0" borderId="25">
      <protection locked="0"/>
    </xf>
    <xf numFmtId="0" fontId="78" fillId="0" borderId="23" applyNumberFormat="0" applyFont="0" applyBorder="0" applyAlignment="0">
      <alignment horizontal="centerContinuous" vertical="center"/>
    </xf>
    <xf numFmtId="3" fontId="71" fillId="0" borderId="30"/>
    <xf numFmtId="3" fontId="71" fillId="0" borderId="24"/>
    <xf numFmtId="0" fontId="66" fillId="0" borderId="22">
      <alignment horizontal="left" vertical="center"/>
    </xf>
    <xf numFmtId="3" fontId="71" fillId="0" borderId="24"/>
    <xf numFmtId="10" fontId="65" fillId="8" borderId="24" applyNumberFormat="0" applyBorder="0" applyAlignment="0" applyProtection="0"/>
    <xf numFmtId="10" fontId="65" fillId="8" borderId="24" applyNumberFormat="0" applyBorder="0" applyAlignment="0" applyProtection="0"/>
    <xf numFmtId="0" fontId="66" fillId="0" borderId="22">
      <alignment horizontal="left" vertical="center"/>
    </xf>
    <xf numFmtId="0" fontId="66" fillId="0" borderId="22">
      <alignment horizontal="left" vertical="center"/>
    </xf>
    <xf numFmtId="10" fontId="65" fillId="8" borderId="24" applyNumberFormat="0" applyBorder="0" applyAlignment="0" applyProtection="0"/>
    <xf numFmtId="10" fontId="65" fillId="8" borderId="24" applyNumberFormat="0" applyBorder="0" applyAlignment="0" applyProtection="0"/>
    <xf numFmtId="3" fontId="71" fillId="0" borderId="24"/>
    <xf numFmtId="184" fontId="60" fillId="0" borderId="0" applyFont="0" applyFill="0" applyBorder="0" applyAlignment="0" applyProtection="0">
      <alignment vertical="center"/>
    </xf>
    <xf numFmtId="3" fontId="71" fillId="0" borderId="24"/>
    <xf numFmtId="3" fontId="71" fillId="0" borderId="24"/>
    <xf numFmtId="3" fontId="71" fillId="0" borderId="24"/>
    <xf numFmtId="3" fontId="71" fillId="0" borderId="24"/>
    <xf numFmtId="3" fontId="71" fillId="0" borderId="24"/>
    <xf numFmtId="3" fontId="71" fillId="0" borderId="24"/>
    <xf numFmtId="10" fontId="65" fillId="8" borderId="24" applyNumberFormat="0" applyBorder="0" applyAlignment="0" applyProtection="0"/>
    <xf numFmtId="0" fontId="66" fillId="0" borderId="22">
      <alignment horizontal="left" vertical="center"/>
    </xf>
    <xf numFmtId="3" fontId="71" fillId="0" borderId="24"/>
    <xf numFmtId="0" fontId="63" fillId="0" borderId="25">
      <protection locked="0"/>
    </xf>
    <xf numFmtId="0" fontId="63" fillId="0" borderId="25">
      <protection locked="0"/>
    </xf>
    <xf numFmtId="10" fontId="65" fillId="8" borderId="24" applyNumberFormat="0" applyBorder="0" applyAlignment="0" applyProtection="0"/>
    <xf numFmtId="3" fontId="71" fillId="0" borderId="24"/>
    <xf numFmtId="0" fontId="66" fillId="0" borderId="22">
      <alignment horizontal="left" vertical="center"/>
    </xf>
    <xf numFmtId="3" fontId="71" fillId="0" borderId="24"/>
    <xf numFmtId="10" fontId="65" fillId="8" borderId="24" applyNumberFormat="0" applyBorder="0" applyAlignment="0" applyProtection="0"/>
    <xf numFmtId="0" fontId="66" fillId="0" borderId="22">
      <alignment horizontal="left" vertical="center"/>
    </xf>
    <xf numFmtId="10" fontId="65" fillId="8" borderId="24" applyNumberFormat="0" applyBorder="0" applyAlignment="0" applyProtection="0"/>
    <xf numFmtId="10" fontId="65" fillId="8" borderId="24" applyNumberFormat="0" applyBorder="0" applyAlignment="0" applyProtection="0"/>
    <xf numFmtId="3" fontId="71" fillId="0" borderId="24"/>
    <xf numFmtId="3" fontId="71" fillId="0" borderId="24"/>
    <xf numFmtId="0" fontId="78" fillId="0" borderId="23" applyNumberFormat="0" applyFont="0" applyBorder="0" applyAlignment="0">
      <alignment horizontal="centerContinuous" vertical="center"/>
    </xf>
    <xf numFmtId="0" fontId="78" fillId="0" borderId="23" applyNumberFormat="0" applyFont="0" applyBorder="0" applyAlignment="0">
      <alignment horizontal="centerContinuous" vertical="center"/>
    </xf>
    <xf numFmtId="3" fontId="71" fillId="0" borderId="34"/>
    <xf numFmtId="0" fontId="60" fillId="0" borderId="0"/>
    <xf numFmtId="0" fontId="60" fillId="0" borderId="0"/>
    <xf numFmtId="0" fontId="14" fillId="0" borderId="46" applyNumberFormat="0" applyFont="0" applyFill="0" applyProtection="0">
      <alignment horizontal="center" vertical="center" wrapText="1"/>
    </xf>
    <xf numFmtId="0" fontId="14" fillId="0" borderId="32" applyNumberFormat="0" applyFont="0" applyFill="0" applyProtection="0">
      <alignment horizontal="center" vertical="center" wrapText="1"/>
    </xf>
    <xf numFmtId="0" fontId="14" fillId="0" borderId="47" applyNumberFormat="0" applyFont="0" applyFill="0" applyProtection="0">
      <alignment horizontal="center" vertical="center" wrapText="1"/>
    </xf>
    <xf numFmtId="3" fontId="71" fillId="0" borderId="43"/>
    <xf numFmtId="0" fontId="66" fillId="0" borderId="42">
      <alignment horizontal="left" vertical="center"/>
    </xf>
    <xf numFmtId="0" fontId="66" fillId="0" borderId="42">
      <alignment horizontal="left" vertical="center"/>
    </xf>
    <xf numFmtId="0" fontId="14" fillId="0" borderId="41" applyNumberFormat="0" applyFont="0" applyFill="0" applyProtection="0">
      <alignment horizontal="center" vertical="center" wrapText="1"/>
    </xf>
    <xf numFmtId="0" fontId="14" fillId="0" borderId="47" applyNumberFormat="0" applyFont="0" applyFill="0" applyProtection="0">
      <alignment horizontal="center" vertical="center" wrapText="1"/>
    </xf>
    <xf numFmtId="10" fontId="65" fillId="8" borderId="34" applyNumberFormat="0" applyBorder="0" applyAlignment="0" applyProtection="0"/>
    <xf numFmtId="3" fontId="71" fillId="0" borderId="34"/>
    <xf numFmtId="10" fontId="65" fillId="8" borderId="48" applyNumberFormat="0" applyBorder="0" applyAlignment="0" applyProtection="0"/>
    <xf numFmtId="10" fontId="65" fillId="8" borderId="43" applyNumberFormat="0" applyBorder="0" applyAlignment="0" applyProtection="0"/>
    <xf numFmtId="3" fontId="71" fillId="0" borderId="48"/>
    <xf numFmtId="3" fontId="71" fillId="0" borderId="34"/>
    <xf numFmtId="0" fontId="60" fillId="0" borderId="0"/>
    <xf numFmtId="0" fontId="14" fillId="0" borderId="47" applyNumberFormat="0" applyFont="0" applyFill="0" applyProtection="0">
      <alignment horizontal="center" vertical="center" wrapText="1"/>
    </xf>
    <xf numFmtId="3" fontId="71" fillId="0" borderId="48"/>
    <xf numFmtId="0" fontId="14" fillId="0" borderId="41" applyNumberFormat="0" applyFont="0" applyFill="0" applyProtection="0">
      <alignment horizontal="center" vertical="center" wrapText="1"/>
    </xf>
    <xf numFmtId="4" fontId="63" fillId="0" borderId="0">
      <protection locked="0"/>
    </xf>
    <xf numFmtId="184" fontId="83" fillId="0" borderId="0" applyFont="0" applyFill="0" applyBorder="0" applyAlignment="0" applyProtection="0">
      <alignment vertical="center"/>
    </xf>
    <xf numFmtId="10" fontId="65" fillId="8" borderId="43" applyNumberFormat="0" applyBorder="0" applyAlignment="0" applyProtection="0"/>
    <xf numFmtId="0" fontId="14" fillId="0" borderId="41" applyNumberFormat="0" applyFont="0" applyFill="0" applyProtection="0">
      <alignment horizontal="center" vertical="center" wrapText="1"/>
    </xf>
    <xf numFmtId="3" fontId="71" fillId="0" borderId="48"/>
    <xf numFmtId="0" fontId="14" fillId="0" borderId="50" applyNumberFormat="0" applyFont="0" applyFill="0" applyProtection="0">
      <alignment horizontal="center" vertical="center" wrapText="1"/>
    </xf>
    <xf numFmtId="0" fontId="78" fillId="0" borderId="49" applyNumberFormat="0" applyFont="0" applyBorder="0" applyAlignment="0">
      <alignment horizontal="centerContinuous" vertical="center"/>
    </xf>
    <xf numFmtId="0" fontId="61" fillId="0" borderId="0">
      <protection locked="0"/>
    </xf>
    <xf numFmtId="0" fontId="66" fillId="0" borderId="51">
      <alignment horizontal="left" vertical="center"/>
    </xf>
    <xf numFmtId="0" fontId="60" fillId="0" borderId="0"/>
    <xf numFmtId="0" fontId="14" fillId="0" borderId="41" applyNumberFormat="0" applyFont="0" applyFill="0" applyProtection="0">
      <alignment horizontal="center" vertical="center" wrapText="1"/>
    </xf>
    <xf numFmtId="3" fontId="71" fillId="0" borderId="43"/>
    <xf numFmtId="0" fontId="66" fillId="0" borderId="51">
      <alignment horizontal="left" vertical="center"/>
    </xf>
    <xf numFmtId="0" fontId="78" fillId="0" borderId="49" applyNumberFormat="0" applyFont="0" applyBorder="0" applyAlignment="0">
      <alignment horizontal="centerContinuous" vertical="center"/>
    </xf>
    <xf numFmtId="10" fontId="65" fillId="8" borderId="34" applyNumberFormat="0" applyBorder="0" applyAlignment="0" applyProtection="0"/>
    <xf numFmtId="0" fontId="14" fillId="0" borderId="46" applyNumberFormat="0" applyFont="0" applyFill="0" applyProtection="0">
      <alignment horizontal="center" vertical="center" wrapText="1"/>
    </xf>
    <xf numFmtId="0" fontId="60" fillId="0" borderId="0"/>
    <xf numFmtId="3" fontId="71" fillId="0" borderId="43"/>
    <xf numFmtId="0" fontId="60" fillId="0" borderId="0"/>
    <xf numFmtId="3" fontId="71" fillId="0" borderId="48"/>
    <xf numFmtId="0" fontId="63" fillId="0" borderId="36">
      <protection locked="0"/>
    </xf>
    <xf numFmtId="3" fontId="71" fillId="0" borderId="43"/>
    <xf numFmtId="0" fontId="66" fillId="0" borderId="51">
      <alignment horizontal="left" vertical="center"/>
    </xf>
    <xf numFmtId="0" fontId="60" fillId="0" borderId="0"/>
    <xf numFmtId="0" fontId="14" fillId="0" borderId="47" applyNumberFormat="0" applyFont="0" applyFill="0" applyProtection="0">
      <alignment horizontal="center" vertical="center" wrapText="1"/>
    </xf>
    <xf numFmtId="0" fontId="66" fillId="0" borderId="51">
      <alignment horizontal="left" vertical="center"/>
    </xf>
    <xf numFmtId="0" fontId="14" fillId="0" borderId="46" applyNumberFormat="0" applyFont="0" applyFill="0" applyProtection="0">
      <alignment horizontal="center" vertical="center" wrapText="1"/>
    </xf>
    <xf numFmtId="0" fontId="61" fillId="0" borderId="0">
      <protection locked="0"/>
    </xf>
    <xf numFmtId="10" fontId="65" fillId="8" borderId="43" applyNumberFormat="0" applyBorder="0" applyAlignment="0" applyProtection="0"/>
    <xf numFmtId="0" fontId="66" fillId="0" borderId="33">
      <alignment horizontal="left" vertical="center"/>
    </xf>
    <xf numFmtId="0" fontId="63" fillId="0" borderId="36">
      <protection locked="0"/>
    </xf>
    <xf numFmtId="0" fontId="66" fillId="0" borderId="33">
      <alignment horizontal="left" vertical="center"/>
    </xf>
    <xf numFmtId="0" fontId="78" fillId="0" borderId="49" applyNumberFormat="0" applyFont="0" applyBorder="0" applyAlignment="0">
      <alignment horizontal="centerContinuous" vertical="center"/>
    </xf>
    <xf numFmtId="0" fontId="14" fillId="0" borderId="47" applyNumberFormat="0" applyFont="0" applyFill="0" applyProtection="0">
      <alignment horizontal="center" vertical="center" wrapText="1"/>
    </xf>
    <xf numFmtId="0" fontId="66" fillId="0" borderId="33">
      <alignment horizontal="left" vertical="center"/>
    </xf>
    <xf numFmtId="0" fontId="60" fillId="0" borderId="0"/>
    <xf numFmtId="3" fontId="71" fillId="0" borderId="48"/>
    <xf numFmtId="0" fontId="60" fillId="0" borderId="0"/>
    <xf numFmtId="0" fontId="14" fillId="0" borderId="47" applyNumberFormat="0" applyFont="0" applyFill="0" applyProtection="0">
      <alignment horizontal="center" vertical="center" wrapText="1"/>
    </xf>
    <xf numFmtId="0" fontId="60" fillId="0" borderId="0"/>
    <xf numFmtId="3" fontId="71" fillId="0" borderId="48"/>
    <xf numFmtId="0" fontId="63" fillId="0" borderId="52">
      <protection locked="0"/>
    </xf>
    <xf numFmtId="0" fontId="14" fillId="0" borderId="32" applyNumberFormat="0" applyFont="0" applyFill="0" applyProtection="0">
      <alignment horizontal="center" vertical="center" wrapText="1"/>
    </xf>
    <xf numFmtId="0" fontId="14" fillId="0" borderId="47" applyNumberFormat="0" applyFont="0" applyFill="0" applyProtection="0">
      <alignment horizontal="center" vertical="center" wrapText="1"/>
    </xf>
    <xf numFmtId="10" fontId="65" fillId="8" borderId="43" applyNumberFormat="0" applyBorder="0" applyAlignment="0" applyProtection="0"/>
    <xf numFmtId="3" fontId="71" fillId="0" borderId="37"/>
    <xf numFmtId="3" fontId="71" fillId="0" borderId="48"/>
    <xf numFmtId="0" fontId="14" fillId="0" borderId="41" applyNumberFormat="0" applyFont="0" applyFill="0" applyProtection="0">
      <alignment horizontal="center" vertical="center" wrapText="1"/>
    </xf>
    <xf numFmtId="0" fontId="9" fillId="0" borderId="0">
      <alignment vertical="center"/>
    </xf>
    <xf numFmtId="0" fontId="60" fillId="0" borderId="0"/>
    <xf numFmtId="3" fontId="71" fillId="0" borderId="43"/>
    <xf numFmtId="0" fontId="14" fillId="0" borderId="32" applyNumberFormat="0" applyFont="0" applyFill="0" applyProtection="0">
      <alignment horizontal="center" vertical="center" wrapText="1"/>
    </xf>
    <xf numFmtId="184" fontId="60" fillId="0" borderId="0" applyFont="0" applyFill="0" applyBorder="0" applyAlignment="0" applyProtection="0">
      <alignment vertical="center"/>
    </xf>
    <xf numFmtId="0" fontId="14" fillId="0" borderId="39" applyNumberFormat="0" applyFont="0" applyFill="0" applyProtection="0">
      <alignment horizontal="center" vertical="center" wrapText="1"/>
    </xf>
    <xf numFmtId="3" fontId="71" fillId="0" borderId="34"/>
    <xf numFmtId="0" fontId="60" fillId="0" borderId="0"/>
    <xf numFmtId="0" fontId="61" fillId="0" borderId="0">
      <protection locked="0"/>
    </xf>
    <xf numFmtId="3" fontId="71" fillId="0" borderId="43"/>
    <xf numFmtId="3" fontId="71" fillId="0" borderId="34"/>
    <xf numFmtId="0" fontId="61" fillId="0" borderId="0">
      <protection locked="0"/>
    </xf>
    <xf numFmtId="0" fontId="60" fillId="0" borderId="0"/>
    <xf numFmtId="0" fontId="78" fillId="0" borderId="49" applyNumberFormat="0" applyFont="0" applyBorder="0" applyAlignment="0">
      <alignment horizontal="centerContinuous" vertical="center"/>
    </xf>
    <xf numFmtId="0" fontId="60" fillId="0" borderId="0"/>
    <xf numFmtId="0" fontId="14" fillId="0" borderId="46" applyNumberFormat="0" applyFont="0" applyFill="0" applyProtection="0">
      <alignment horizontal="center" vertical="center" wrapText="1"/>
    </xf>
    <xf numFmtId="0" fontId="63" fillId="0" borderId="36">
      <protection locked="0"/>
    </xf>
    <xf numFmtId="3" fontId="71" fillId="0" borderId="43"/>
    <xf numFmtId="0" fontId="14" fillId="0" borderId="53" applyNumberFormat="0" applyFont="0" applyFill="0" applyProtection="0">
      <alignment horizontal="center" vertical="center" wrapText="1"/>
    </xf>
    <xf numFmtId="212" fontId="64" fillId="0" borderId="0" applyFont="0" applyFill="0" applyBorder="0" applyAlignment="0" applyProtection="0"/>
    <xf numFmtId="0" fontId="66" fillId="0" borderId="42">
      <alignment horizontal="left" vertical="center"/>
    </xf>
    <xf numFmtId="0" fontId="14" fillId="0" borderId="41" applyNumberFormat="0" applyFont="0" applyFill="0" applyProtection="0">
      <alignment horizontal="center" vertical="center" wrapText="1"/>
    </xf>
    <xf numFmtId="0" fontId="66" fillId="0" borderId="51">
      <alignment horizontal="left" vertical="center"/>
    </xf>
    <xf numFmtId="3" fontId="71" fillId="0" borderId="37"/>
    <xf numFmtId="3" fontId="71" fillId="0" borderId="34"/>
    <xf numFmtId="10" fontId="65" fillId="8" borderId="48" applyNumberFormat="0" applyBorder="0" applyAlignment="0" applyProtection="0"/>
    <xf numFmtId="0" fontId="14" fillId="0" borderId="41" applyNumberFormat="0" applyFont="0" applyFill="0" applyProtection="0">
      <alignment horizontal="center" vertical="center" wrapText="1"/>
    </xf>
    <xf numFmtId="3" fontId="71" fillId="0" borderId="34"/>
    <xf numFmtId="0" fontId="63" fillId="0" borderId="45">
      <protection locked="0"/>
    </xf>
    <xf numFmtId="3" fontId="71" fillId="0" borderId="34"/>
    <xf numFmtId="10" fontId="65" fillId="8" borderId="34" applyNumberFormat="0" applyBorder="0" applyAlignment="0" applyProtection="0"/>
    <xf numFmtId="0" fontId="60" fillId="0" borderId="0"/>
    <xf numFmtId="0" fontId="63" fillId="0" borderId="45">
      <protection locked="0"/>
    </xf>
    <xf numFmtId="0" fontId="14" fillId="0" borderId="46" applyNumberFormat="0" applyFont="0" applyFill="0" applyProtection="0">
      <alignment horizontal="center" vertical="center" wrapText="1"/>
    </xf>
    <xf numFmtId="0" fontId="14" fillId="0" borderId="46" applyNumberFormat="0" applyFont="0" applyFill="0" applyProtection="0">
      <alignment horizontal="center" vertical="center" wrapText="1"/>
    </xf>
    <xf numFmtId="0" fontId="9" fillId="0" borderId="0">
      <alignment vertical="center"/>
    </xf>
    <xf numFmtId="3" fontId="71" fillId="0" borderId="34"/>
    <xf numFmtId="0" fontId="60" fillId="0" borderId="0"/>
    <xf numFmtId="0" fontId="60" fillId="0" borderId="0"/>
    <xf numFmtId="0" fontId="14" fillId="0" borderId="46" applyNumberFormat="0" applyFont="0" applyFill="0" applyProtection="0">
      <alignment horizontal="center" vertical="center" wrapText="1"/>
    </xf>
    <xf numFmtId="10" fontId="65" fillId="8" borderId="43" applyNumberFormat="0" applyBorder="0" applyAlignment="0" applyProtection="0"/>
    <xf numFmtId="0" fontId="14" fillId="0" borderId="32" applyNumberFormat="0" applyFont="0" applyFill="0" applyProtection="0">
      <alignment horizontal="center" vertical="center" wrapText="1"/>
    </xf>
    <xf numFmtId="0" fontId="66" fillId="0" borderId="33">
      <alignment horizontal="left" vertical="center"/>
    </xf>
    <xf numFmtId="0" fontId="61" fillId="0" borderId="0">
      <protection locked="0"/>
    </xf>
    <xf numFmtId="3" fontId="71" fillId="0" borderId="43"/>
    <xf numFmtId="0" fontId="61" fillId="0" borderId="0">
      <protection locked="0"/>
    </xf>
    <xf numFmtId="0" fontId="14" fillId="0" borderId="53" applyNumberFormat="0" applyFont="0" applyFill="0" applyProtection="0">
      <alignment horizontal="center" vertical="center" wrapText="1"/>
    </xf>
    <xf numFmtId="0" fontId="66" fillId="0" borderId="42">
      <alignment horizontal="left" vertical="center"/>
    </xf>
    <xf numFmtId="0" fontId="60" fillId="0" borderId="0"/>
    <xf numFmtId="3" fontId="71" fillId="0" borderId="43"/>
    <xf numFmtId="3" fontId="71" fillId="0" borderId="34"/>
    <xf numFmtId="0" fontId="66" fillId="0" borderId="33">
      <alignment horizontal="left" vertical="center"/>
    </xf>
    <xf numFmtId="184" fontId="60" fillId="0" borderId="0" applyFont="0" applyFill="0" applyBorder="0" applyAlignment="0" applyProtection="0">
      <alignment vertical="center"/>
    </xf>
    <xf numFmtId="0" fontId="63" fillId="0" borderId="36">
      <protection locked="0"/>
    </xf>
    <xf numFmtId="3" fontId="71" fillId="0" borderId="34"/>
    <xf numFmtId="0" fontId="66" fillId="0" borderId="42">
      <alignment horizontal="left" vertical="center"/>
    </xf>
    <xf numFmtId="184" fontId="60" fillId="0" borderId="0" applyFont="0" applyFill="0" applyBorder="0" applyAlignment="0" applyProtection="0">
      <alignment vertical="center"/>
    </xf>
    <xf numFmtId="0" fontId="66" fillId="0" borderId="33">
      <alignment horizontal="left" vertical="center"/>
    </xf>
    <xf numFmtId="0" fontId="66" fillId="0" borderId="27">
      <alignment horizontal="left" vertical="center"/>
    </xf>
    <xf numFmtId="184" fontId="60" fillId="0" borderId="0" applyFont="0" applyFill="0" applyBorder="0" applyAlignment="0" applyProtection="0">
      <alignment vertical="center"/>
    </xf>
    <xf numFmtId="0" fontId="14" fillId="0" borderId="47" applyNumberFormat="0" applyFont="0" applyFill="0" applyProtection="0">
      <alignment horizontal="center" vertical="center" wrapText="1"/>
    </xf>
    <xf numFmtId="0" fontId="14" fillId="0" borderId="26" applyNumberFormat="0" applyFont="0" applyFill="0" applyProtection="0">
      <alignment horizontal="center" vertical="center" wrapText="1"/>
    </xf>
    <xf numFmtId="3" fontId="71" fillId="0" borderId="48"/>
    <xf numFmtId="0" fontId="78" fillId="0" borderId="35" applyNumberFormat="0" applyFont="0" applyBorder="0" applyAlignment="0">
      <alignment horizontal="centerContinuous" vertical="center"/>
    </xf>
    <xf numFmtId="0" fontId="14" fillId="0" borderId="26" applyNumberFormat="0" applyFont="0" applyFill="0" applyProtection="0">
      <alignment horizontal="center" vertical="center" wrapText="1"/>
    </xf>
    <xf numFmtId="0" fontId="66" fillId="0" borderId="27">
      <alignment horizontal="left" vertical="center"/>
    </xf>
    <xf numFmtId="0" fontId="78" fillId="0" borderId="44" applyNumberFormat="0" applyFont="0" applyBorder="0" applyAlignment="0">
      <alignment horizontal="centerContinuous" vertical="center"/>
    </xf>
    <xf numFmtId="3" fontId="71" fillId="0" borderId="24"/>
    <xf numFmtId="3" fontId="71" fillId="0" borderId="24"/>
    <xf numFmtId="3" fontId="71" fillId="0" borderId="24"/>
    <xf numFmtId="0" fontId="78" fillId="0" borderId="23" applyNumberFormat="0" applyFont="0" applyBorder="0" applyAlignment="0">
      <alignment horizontal="centerContinuous" vertical="center"/>
    </xf>
    <xf numFmtId="0" fontId="14" fillId="0" borderId="12" applyNumberFormat="0" applyFont="0" applyFill="0" applyProtection="0">
      <alignment horizontal="center" vertical="center" wrapText="1"/>
    </xf>
    <xf numFmtId="0" fontId="66" fillId="0" borderId="22">
      <alignment horizontal="left" vertical="center"/>
    </xf>
    <xf numFmtId="10" fontId="65" fillId="8" borderId="24" applyNumberFormat="0" applyBorder="0" applyAlignment="0" applyProtection="0"/>
    <xf numFmtId="0" fontId="9" fillId="0" borderId="0">
      <alignment vertical="center"/>
    </xf>
    <xf numFmtId="3" fontId="71" fillId="0" borderId="24"/>
    <xf numFmtId="3" fontId="71" fillId="0" borderId="24"/>
    <xf numFmtId="3" fontId="71" fillId="0" borderId="24"/>
    <xf numFmtId="0" fontId="78" fillId="0" borderId="23" applyNumberFormat="0" applyFont="0" applyBorder="0" applyAlignment="0">
      <alignment horizontal="centerContinuous" vertical="center"/>
    </xf>
    <xf numFmtId="3" fontId="71" fillId="0" borderId="43"/>
    <xf numFmtId="0" fontId="60" fillId="0" borderId="0"/>
    <xf numFmtId="0" fontId="14" fillId="0" borderId="53" applyNumberFormat="0" applyFont="0" applyFill="0" applyProtection="0">
      <alignment horizontal="center" vertical="center" wrapText="1"/>
    </xf>
    <xf numFmtId="0" fontId="66" fillId="0" borderId="22">
      <alignment horizontal="left" vertical="center"/>
    </xf>
    <xf numFmtId="10" fontId="65" fillId="8" borderId="24" applyNumberFormat="0" applyBorder="0" applyAlignment="0" applyProtection="0"/>
    <xf numFmtId="0" fontId="63" fillId="0" borderId="25">
      <protection locked="0"/>
    </xf>
    <xf numFmtId="3" fontId="71" fillId="0" borderId="43"/>
    <xf numFmtId="0" fontId="14" fillId="0" borderId="41" applyNumberFormat="0" applyFont="0" applyFill="0" applyProtection="0">
      <alignment horizontal="center" vertical="center" wrapText="1"/>
    </xf>
    <xf numFmtId="0" fontId="14" fillId="0" borderId="32" applyNumberFormat="0" applyFont="0" applyFill="0" applyProtection="0">
      <alignment horizontal="center" vertical="center" wrapText="1"/>
    </xf>
    <xf numFmtId="0" fontId="14" fillId="0" borderId="28" applyNumberFormat="0" applyFont="0" applyFill="0" applyProtection="0">
      <alignment horizontal="center" vertical="center" wrapText="1"/>
    </xf>
    <xf numFmtId="0" fontId="66" fillId="0" borderId="29">
      <alignment horizontal="left" vertical="center"/>
    </xf>
    <xf numFmtId="0" fontId="78" fillId="0" borderId="44" applyNumberFormat="0" applyFont="0" applyBorder="0" applyAlignment="0">
      <alignment horizontal="centerContinuous" vertical="center"/>
    </xf>
    <xf numFmtId="3" fontId="71" fillId="0" borderId="34"/>
    <xf numFmtId="10" fontId="65" fillId="8" borderId="34" applyNumberFormat="0" applyBorder="0" applyAlignment="0" applyProtection="0"/>
    <xf numFmtId="0" fontId="14" fillId="0" borderId="28" applyNumberFormat="0" applyFont="0" applyFill="0" applyProtection="0">
      <alignment horizontal="center" vertical="center" wrapText="1"/>
    </xf>
    <xf numFmtId="0" fontId="66" fillId="0" borderId="29">
      <alignment horizontal="left" vertical="center"/>
    </xf>
    <xf numFmtId="0" fontId="63" fillId="0" borderId="36">
      <protection locked="0"/>
    </xf>
    <xf numFmtId="0" fontId="66" fillId="0" borderId="29">
      <alignment horizontal="left" vertical="center"/>
    </xf>
    <xf numFmtId="3" fontId="71" fillId="0" borderId="43"/>
    <xf numFmtId="4" fontId="63" fillId="0" borderId="0">
      <protection locked="0"/>
    </xf>
    <xf numFmtId="0" fontId="14" fillId="0" borderId="28" applyNumberFormat="0" applyFont="0" applyFill="0" applyProtection="0">
      <alignment horizontal="center" vertical="center" wrapText="1"/>
    </xf>
    <xf numFmtId="3" fontId="71" fillId="0" borderId="37"/>
    <xf numFmtId="0" fontId="60" fillId="0" borderId="0"/>
    <xf numFmtId="0" fontId="14" fillId="0" borderId="46" applyNumberFormat="0" applyFont="0" applyFill="0" applyProtection="0">
      <alignment horizontal="center" vertical="center" wrapText="1"/>
    </xf>
    <xf numFmtId="0" fontId="14" fillId="0" borderId="46" applyNumberFormat="0" applyFont="0" applyFill="0" applyProtection="0">
      <alignment horizontal="center" vertical="center" wrapText="1"/>
    </xf>
    <xf numFmtId="0" fontId="14" fillId="0" borderId="41" applyNumberFormat="0" applyFont="0" applyFill="0" applyProtection="0">
      <alignment horizontal="center" vertical="center" wrapText="1"/>
    </xf>
    <xf numFmtId="3" fontId="71" fillId="0" borderId="48"/>
    <xf numFmtId="0" fontId="14" fillId="0" borderId="32" applyNumberFormat="0" applyFont="0" applyFill="0" applyProtection="0">
      <alignment horizontal="center" vertical="center" wrapText="1"/>
    </xf>
    <xf numFmtId="0" fontId="66" fillId="0" borderId="33">
      <alignment horizontal="left" vertical="center"/>
    </xf>
    <xf numFmtId="3" fontId="71" fillId="0" borderId="43"/>
    <xf numFmtId="0" fontId="14" fillId="0" borderId="32" applyNumberFormat="0" applyFont="0" applyFill="0" applyProtection="0">
      <alignment horizontal="center" vertical="center" wrapText="1"/>
    </xf>
    <xf numFmtId="0" fontId="66" fillId="0" borderId="33">
      <alignment horizontal="left" vertical="center"/>
    </xf>
    <xf numFmtId="0" fontId="66" fillId="0" borderId="33">
      <alignment horizontal="left" vertical="center"/>
    </xf>
    <xf numFmtId="0" fontId="14" fillId="0" borderId="32" applyNumberFormat="0" applyFont="0" applyFill="0" applyProtection="0">
      <alignment horizontal="center" vertical="center" wrapText="1"/>
    </xf>
    <xf numFmtId="0" fontId="66" fillId="0" borderId="42">
      <alignment horizontal="left" vertical="center"/>
    </xf>
    <xf numFmtId="0" fontId="61" fillId="0" borderId="0">
      <protection locked="0"/>
    </xf>
    <xf numFmtId="0" fontId="66" fillId="0" borderId="42">
      <alignment horizontal="left" vertical="center"/>
    </xf>
    <xf numFmtId="0" fontId="14" fillId="0" borderId="41" applyNumberFormat="0" applyFont="0" applyFill="0" applyProtection="0">
      <alignment horizontal="center" vertical="center" wrapText="1"/>
    </xf>
    <xf numFmtId="0" fontId="14" fillId="0" borderId="41" applyNumberFormat="0" applyFont="0" applyFill="0" applyProtection="0">
      <alignment horizontal="center" vertical="center" wrapText="1"/>
    </xf>
    <xf numFmtId="0" fontId="66" fillId="0" borderId="42">
      <alignment horizontal="left" vertical="center"/>
    </xf>
    <xf numFmtId="10" fontId="65" fillId="8" borderId="43" applyNumberFormat="0" applyBorder="0" applyAlignment="0" applyProtection="0"/>
    <xf numFmtId="3" fontId="71" fillId="0" borderId="43"/>
    <xf numFmtId="3" fontId="71" fillId="0" borderId="43"/>
    <xf numFmtId="3" fontId="71" fillId="0" borderId="43"/>
    <xf numFmtId="0" fontId="78" fillId="0" borderId="44" applyNumberFormat="0" applyFont="0" applyBorder="0" applyAlignment="0">
      <alignment horizontal="centerContinuous" vertical="center"/>
    </xf>
    <xf numFmtId="0" fontId="14" fillId="0" borderId="41" applyNumberFormat="0" applyFont="0" applyFill="0" applyProtection="0">
      <alignment horizontal="center" vertical="center" wrapText="1"/>
    </xf>
    <xf numFmtId="0" fontId="66" fillId="0" borderId="42">
      <alignment horizontal="left" vertical="center"/>
    </xf>
    <xf numFmtId="10" fontId="65" fillId="8" borderId="43" applyNumberFormat="0" applyBorder="0" applyAlignment="0" applyProtection="0"/>
    <xf numFmtId="0" fontId="63" fillId="0" borderId="45">
      <protection locked="0"/>
    </xf>
    <xf numFmtId="0" fontId="14" fillId="0" borderId="53" applyNumberFormat="0" applyFont="0" applyFill="0" applyProtection="0">
      <alignment horizontal="center" vertical="center" wrapText="1"/>
    </xf>
    <xf numFmtId="3" fontId="71" fillId="0" borderId="48"/>
    <xf numFmtId="0" fontId="14" fillId="0" borderId="41" applyNumberFormat="0" applyFont="0" applyFill="0" applyProtection="0">
      <alignment horizontal="center" vertical="center" wrapText="1"/>
    </xf>
    <xf numFmtId="0" fontId="17" fillId="0" borderId="0"/>
    <xf numFmtId="41" fontId="17" fillId="0" borderId="0"/>
    <xf numFmtId="41" fontId="17" fillId="0" borderId="0"/>
    <xf numFmtId="9" fontId="17" fillId="0" borderId="0">
      <alignment vertical="center"/>
    </xf>
    <xf numFmtId="0" fontId="26" fillId="0" borderId="0">
      <alignment horizontal="center" vertical="center"/>
    </xf>
    <xf numFmtId="0" fontId="59" fillId="0" borderId="0">
      <alignment vertical="center"/>
    </xf>
    <xf numFmtId="0" fontId="17" fillId="0" borderId="0"/>
    <xf numFmtId="42" fontId="17" fillId="0" borderId="0">
      <alignment vertical="center"/>
    </xf>
    <xf numFmtId="0" fontId="61" fillId="0" borderId="0">
      <protection locked="0"/>
    </xf>
    <xf numFmtId="0" fontId="14" fillId="0" borderId="46" applyNumberFormat="0" applyFont="0" applyFill="0" applyProtection="0">
      <alignment horizontal="center" vertical="center" wrapText="1"/>
    </xf>
    <xf numFmtId="0" fontId="78" fillId="0" borderId="49" applyNumberFormat="0" applyFont="0" applyBorder="0" applyAlignment="0">
      <alignment horizontal="centerContinuous" vertical="center"/>
    </xf>
    <xf numFmtId="0" fontId="14" fillId="0" borderId="46" applyNumberFormat="0" applyFont="0" applyFill="0" applyProtection="0">
      <alignment horizontal="center" vertical="center" wrapText="1"/>
    </xf>
    <xf numFmtId="0" fontId="60" fillId="0" borderId="0"/>
    <xf numFmtId="0" fontId="14" fillId="0" borderId="46" applyNumberFormat="0" applyFont="0" applyFill="0" applyProtection="0">
      <alignment horizontal="center" vertical="center" wrapText="1"/>
    </xf>
    <xf numFmtId="0" fontId="9" fillId="0" borderId="0">
      <alignment vertical="center"/>
    </xf>
    <xf numFmtId="41" fontId="60" fillId="0" borderId="0" applyFont="0" applyFill="0" applyBorder="0" applyAlignment="0" applyProtection="0">
      <alignment vertical="center"/>
    </xf>
    <xf numFmtId="0" fontId="66" fillId="0" borderId="51">
      <alignment horizontal="left" vertical="center"/>
    </xf>
    <xf numFmtId="0" fontId="14" fillId="0" borderId="46" applyNumberFormat="0" applyFont="0" applyFill="0" applyProtection="0">
      <alignment horizontal="center" vertical="center" wrapText="1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14" fillId="0" borderId="46" applyNumberFormat="0" applyFont="0" applyFill="0" applyProtection="0">
      <alignment horizontal="center" vertical="center" wrapText="1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10" fontId="65" fillId="8" borderId="43" applyNumberFormat="0" applyBorder="0" applyAlignment="0" applyProtection="0"/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78" fillId="0" borderId="44" applyNumberFormat="0" applyFont="0" applyBorder="0" applyAlignment="0">
      <alignment horizontal="centerContinuous" vertical="center"/>
    </xf>
    <xf numFmtId="3" fontId="71" fillId="0" borderId="43"/>
    <xf numFmtId="3" fontId="71" fillId="0" borderId="43"/>
    <xf numFmtId="3" fontId="71" fillId="0" borderId="43"/>
    <xf numFmtId="0" fontId="14" fillId="0" borderId="46" applyNumberFormat="0" applyFont="0" applyFill="0" applyProtection="0">
      <alignment horizontal="center" vertical="center" wrapText="1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10" fontId="65" fillId="8" borderId="43" applyNumberFormat="0" applyBorder="0" applyAlignment="0" applyProtection="0"/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78" fillId="0" borderId="44" applyNumberFormat="0" applyFont="0" applyBorder="0" applyAlignment="0">
      <alignment horizontal="centerContinuous" vertical="center"/>
    </xf>
    <xf numFmtId="3" fontId="71" fillId="0" borderId="43"/>
    <xf numFmtId="3" fontId="71" fillId="0" borderId="43"/>
    <xf numFmtId="3" fontId="71" fillId="0" borderId="43"/>
    <xf numFmtId="0" fontId="14" fillId="0" borderId="46" applyNumberFormat="0" applyFont="0" applyFill="0" applyProtection="0">
      <alignment horizontal="center" vertical="center" wrapText="1"/>
    </xf>
    <xf numFmtId="41" fontId="86" fillId="0" borderId="0" applyFont="0" applyFill="0" applyBorder="0" applyAlignment="0" applyProtection="0"/>
    <xf numFmtId="0" fontId="66" fillId="0" borderId="42">
      <alignment horizontal="left" vertical="center"/>
    </xf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14" fillId="0" borderId="46" applyNumberFormat="0" applyFont="0" applyFill="0" applyProtection="0">
      <alignment horizontal="center" vertical="center" wrapText="1"/>
    </xf>
    <xf numFmtId="41" fontId="86" fillId="0" borderId="0" applyFont="0" applyFill="0" applyBorder="0" applyAlignment="0" applyProtection="0"/>
    <xf numFmtId="0" fontId="66" fillId="0" borderId="42">
      <alignment horizontal="left" vertical="center"/>
    </xf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10" fontId="65" fillId="8" borderId="43" applyNumberFormat="0" applyBorder="0" applyAlignment="0" applyProtection="0"/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78" fillId="0" borderId="44" applyNumberFormat="0" applyFont="0" applyBorder="0" applyAlignment="0">
      <alignment horizontal="centerContinuous" vertical="center"/>
    </xf>
    <xf numFmtId="3" fontId="71" fillId="0" borderId="43"/>
    <xf numFmtId="3" fontId="71" fillId="0" borderId="43"/>
    <xf numFmtId="3" fontId="71" fillId="0" borderId="43"/>
    <xf numFmtId="0" fontId="14" fillId="0" borderId="46" applyNumberFormat="0" applyFont="0" applyFill="0" applyProtection="0">
      <alignment horizontal="center" vertical="center" wrapText="1"/>
    </xf>
    <xf numFmtId="41" fontId="86" fillId="0" borderId="0" applyFont="0" applyFill="0" applyBorder="0" applyAlignment="0" applyProtection="0"/>
    <xf numFmtId="0" fontId="66" fillId="0" borderId="42">
      <alignment horizontal="left" vertical="center"/>
    </xf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10" fontId="65" fillId="8" borderId="43" applyNumberFormat="0" applyBorder="0" applyAlignment="0" applyProtection="0"/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78" fillId="0" borderId="44" applyNumberFormat="0" applyFont="0" applyBorder="0" applyAlignment="0">
      <alignment horizontal="centerContinuous" vertical="center"/>
    </xf>
    <xf numFmtId="3" fontId="71" fillId="0" borderId="43"/>
    <xf numFmtId="3" fontId="71" fillId="0" borderId="43"/>
    <xf numFmtId="3" fontId="71" fillId="0" borderId="43"/>
    <xf numFmtId="0" fontId="14" fillId="0" borderId="46" applyNumberFormat="0" applyFont="0" applyFill="0" applyProtection="0">
      <alignment horizontal="center" vertical="center" wrapText="1"/>
    </xf>
    <xf numFmtId="41" fontId="86" fillId="0" borderId="0" applyFont="0" applyFill="0" applyBorder="0" applyAlignment="0" applyProtection="0"/>
    <xf numFmtId="0" fontId="66" fillId="0" borderId="42">
      <alignment horizontal="left" vertical="center"/>
    </xf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10" fontId="65" fillId="8" borderId="43" applyNumberFormat="0" applyBorder="0" applyAlignment="0" applyProtection="0"/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78" fillId="0" borderId="44" applyNumberFormat="0" applyFont="0" applyBorder="0" applyAlignment="0">
      <alignment horizontal="centerContinuous" vertical="center"/>
    </xf>
    <xf numFmtId="3" fontId="71" fillId="0" borderId="43"/>
    <xf numFmtId="3" fontId="71" fillId="0" borderId="43"/>
    <xf numFmtId="3" fontId="71" fillId="0" borderId="43"/>
    <xf numFmtId="0" fontId="14" fillId="0" borderId="46" applyNumberFormat="0" applyFont="0" applyFill="0" applyProtection="0">
      <alignment horizontal="center" vertical="center" wrapText="1"/>
    </xf>
    <xf numFmtId="41" fontId="86" fillId="0" borderId="0" applyFont="0" applyFill="0" applyBorder="0" applyAlignment="0" applyProtection="0"/>
    <xf numFmtId="0" fontId="66" fillId="0" borderId="42">
      <alignment horizontal="left" vertical="center"/>
    </xf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10" fontId="65" fillId="8" borderId="43" applyNumberFormat="0" applyBorder="0" applyAlignment="0" applyProtection="0"/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78" fillId="0" borderId="44" applyNumberFormat="0" applyFont="0" applyBorder="0" applyAlignment="0">
      <alignment horizontal="centerContinuous" vertical="center"/>
    </xf>
    <xf numFmtId="3" fontId="71" fillId="0" borderId="43"/>
    <xf numFmtId="3" fontId="71" fillId="0" borderId="43"/>
    <xf numFmtId="3" fontId="71" fillId="0" borderId="43"/>
    <xf numFmtId="0" fontId="14" fillId="0" borderId="46" applyNumberFormat="0" applyFont="0" applyFill="0" applyProtection="0">
      <alignment horizontal="center" vertical="center" wrapText="1"/>
    </xf>
    <xf numFmtId="41" fontId="86" fillId="0" borderId="0" applyFont="0" applyFill="0" applyBorder="0" applyAlignment="0" applyProtection="0"/>
    <xf numFmtId="0" fontId="66" fillId="0" borderId="42">
      <alignment horizontal="left" vertical="center"/>
    </xf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14" fillId="0" borderId="46" applyNumberFormat="0" applyFont="0" applyFill="0" applyProtection="0">
      <alignment horizontal="center" vertical="center" wrapText="1"/>
    </xf>
    <xf numFmtId="41" fontId="86" fillId="0" borderId="0" applyFont="0" applyFill="0" applyBorder="0" applyAlignment="0" applyProtection="0"/>
    <xf numFmtId="0" fontId="66" fillId="0" borderId="42">
      <alignment horizontal="left" vertical="center"/>
    </xf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10" fontId="65" fillId="8" borderId="43" applyNumberFormat="0" applyBorder="0" applyAlignment="0" applyProtection="0"/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78" fillId="0" borderId="44" applyNumberFormat="0" applyFont="0" applyBorder="0" applyAlignment="0">
      <alignment horizontal="centerContinuous" vertical="center"/>
    </xf>
    <xf numFmtId="3" fontId="71" fillId="0" borderId="43"/>
    <xf numFmtId="3" fontId="71" fillId="0" borderId="43"/>
    <xf numFmtId="3" fontId="71" fillId="0" borderId="43"/>
    <xf numFmtId="0" fontId="14" fillId="0" borderId="46" applyNumberFormat="0" applyFont="0" applyFill="0" applyProtection="0">
      <alignment horizontal="center" vertical="center" wrapText="1"/>
    </xf>
    <xf numFmtId="41" fontId="86" fillId="0" borderId="0" applyFont="0" applyFill="0" applyBorder="0" applyAlignment="0" applyProtection="0"/>
    <xf numFmtId="0" fontId="66" fillId="0" borderId="42">
      <alignment horizontal="left" vertical="center"/>
    </xf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3" fontId="71" fillId="0" borderId="43"/>
    <xf numFmtId="0" fontId="14" fillId="0" borderId="46" applyNumberFormat="0" applyFont="0" applyFill="0" applyProtection="0">
      <alignment horizontal="center" vertical="center" wrapText="1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78" fillId="0" borderId="44" applyNumberFormat="0" applyFont="0" applyBorder="0" applyAlignment="0">
      <alignment horizontal="centerContinuous" vertical="center"/>
    </xf>
    <xf numFmtId="0" fontId="9" fillId="0" borderId="0">
      <alignment vertical="center"/>
    </xf>
    <xf numFmtId="0" fontId="9" fillId="0" borderId="0">
      <alignment vertical="center"/>
    </xf>
    <xf numFmtId="0" fontId="66" fillId="0" borderId="42">
      <alignment horizontal="left" vertical="center"/>
    </xf>
    <xf numFmtId="41" fontId="86" fillId="0" borderId="0" applyFont="0" applyFill="0" applyBorder="0" applyAlignment="0" applyProtection="0"/>
    <xf numFmtId="10" fontId="65" fillId="8" borderId="43" applyNumberFormat="0" applyBorder="0" applyAlignment="0" applyProtection="0"/>
    <xf numFmtId="41" fontId="61" fillId="0" borderId="0" applyFont="0" applyFill="0" applyBorder="0" applyAlignment="0" applyProtection="0">
      <alignment vertical="center"/>
    </xf>
    <xf numFmtId="3" fontId="71" fillId="0" borderId="43"/>
    <xf numFmtId="3" fontId="71" fillId="0" borderId="43"/>
    <xf numFmtId="0" fontId="9" fillId="0" borderId="0">
      <alignment vertical="center"/>
    </xf>
    <xf numFmtId="3" fontId="71" fillId="0" borderId="43"/>
    <xf numFmtId="0" fontId="14" fillId="0" borderId="46" applyNumberFormat="0" applyFont="0" applyFill="0" applyProtection="0">
      <alignment horizontal="center" vertical="center" wrapText="1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78" fillId="0" borderId="44" applyNumberFormat="0" applyFont="0" applyBorder="0" applyAlignment="0">
      <alignment horizontal="centerContinuous" vertical="center"/>
    </xf>
    <xf numFmtId="0" fontId="9" fillId="0" borderId="0">
      <alignment vertical="center"/>
    </xf>
    <xf numFmtId="0" fontId="9" fillId="0" borderId="0">
      <alignment vertical="center"/>
    </xf>
    <xf numFmtId="0" fontId="66" fillId="0" borderId="42">
      <alignment horizontal="left" vertical="center"/>
    </xf>
    <xf numFmtId="41" fontId="86" fillId="0" borderId="0" applyFont="0" applyFill="0" applyBorder="0" applyAlignment="0" applyProtection="0"/>
    <xf numFmtId="10" fontId="65" fillId="8" borderId="43" applyNumberFormat="0" applyBorder="0" applyAlignment="0" applyProtection="0"/>
    <xf numFmtId="41" fontId="61" fillId="0" borderId="0" applyFont="0" applyFill="0" applyBorder="0" applyAlignment="0" applyProtection="0">
      <alignment vertical="center"/>
    </xf>
    <xf numFmtId="3" fontId="71" fillId="0" borderId="43"/>
    <xf numFmtId="3" fontId="71" fillId="0" borderId="43"/>
    <xf numFmtId="0" fontId="14" fillId="0" borderId="46" applyNumberFormat="0" applyFont="0" applyFill="0" applyProtection="0">
      <alignment horizontal="center" vertical="center" wrapText="1"/>
    </xf>
    <xf numFmtId="3" fontId="71" fillId="0" borderId="48"/>
    <xf numFmtId="0" fontId="14" fillId="0" borderId="53" applyNumberFormat="0" applyFont="0" applyFill="0" applyProtection="0">
      <alignment horizontal="center" vertical="center" wrapText="1"/>
    </xf>
    <xf numFmtId="0" fontId="14" fillId="0" borderId="46" applyNumberFormat="0" applyFont="0" applyFill="0" applyProtection="0">
      <alignment horizontal="center" vertical="center" wrapText="1"/>
    </xf>
    <xf numFmtId="0" fontId="66" fillId="0" borderId="51">
      <alignment horizontal="left" vertical="center"/>
    </xf>
    <xf numFmtId="0" fontId="14" fillId="0" borderId="46" applyNumberFormat="0" applyFont="0" applyFill="0" applyProtection="0">
      <alignment horizontal="center" vertical="center" wrapText="1"/>
    </xf>
    <xf numFmtId="0" fontId="60" fillId="0" borderId="0"/>
    <xf numFmtId="0" fontId="14" fillId="0" borderId="47" applyNumberFormat="0" applyFont="0" applyFill="0" applyProtection="0">
      <alignment horizontal="center" vertical="center" wrapText="1"/>
    </xf>
    <xf numFmtId="0" fontId="14" fillId="0" borderId="47" applyNumberFormat="0" applyFont="0" applyFill="0" applyProtection="0">
      <alignment horizontal="center" vertical="center" wrapText="1"/>
    </xf>
    <xf numFmtId="0" fontId="14" fillId="0" borderId="47" applyNumberFormat="0" applyFont="0" applyFill="0" applyProtection="0">
      <alignment horizontal="center" vertical="center" wrapText="1"/>
    </xf>
    <xf numFmtId="10" fontId="65" fillId="8" borderId="48" applyNumberFormat="0" applyBorder="0" applyAlignment="0" applyProtection="0"/>
    <xf numFmtId="0" fontId="14" fillId="0" borderId="47" applyNumberFormat="0" applyFont="0" applyFill="0" applyProtection="0">
      <alignment horizontal="center" vertical="center" wrapText="1"/>
    </xf>
    <xf numFmtId="0" fontId="14" fillId="0" borderId="53" applyNumberFormat="0" applyFont="0" applyFill="0" applyProtection="0">
      <alignment horizontal="center" vertical="center" wrapText="1"/>
    </xf>
    <xf numFmtId="0" fontId="14" fillId="0" borderId="47" applyNumberFormat="0" applyFont="0" applyFill="0" applyProtection="0">
      <alignment horizontal="center" vertical="center" wrapText="1"/>
    </xf>
    <xf numFmtId="3" fontId="71" fillId="0" borderId="48"/>
    <xf numFmtId="0" fontId="14" fillId="0" borderId="47" applyNumberFormat="0" applyFont="0" applyFill="0" applyProtection="0">
      <alignment horizontal="center" vertical="center" wrapText="1"/>
    </xf>
    <xf numFmtId="0" fontId="60" fillId="0" borderId="0"/>
    <xf numFmtId="0" fontId="14" fillId="0" borderId="47" applyNumberFormat="0" applyFont="0" applyFill="0" applyProtection="0">
      <alignment horizontal="center" vertical="center" wrapText="1"/>
    </xf>
    <xf numFmtId="0" fontId="60" fillId="0" borderId="0"/>
    <xf numFmtId="0" fontId="14" fillId="0" borderId="47" applyNumberFormat="0" applyFont="0" applyFill="0" applyProtection="0">
      <alignment horizontal="center" vertical="center" wrapText="1"/>
    </xf>
    <xf numFmtId="3" fontId="71" fillId="0" borderId="48"/>
    <xf numFmtId="0" fontId="14" fillId="0" borderId="47" applyNumberFormat="0" applyFont="0" applyFill="0" applyProtection="0">
      <alignment horizontal="center" vertical="center" wrapText="1"/>
    </xf>
    <xf numFmtId="0" fontId="60" fillId="0" borderId="0"/>
    <xf numFmtId="0" fontId="14" fillId="0" borderId="47" applyNumberFormat="0" applyFont="0" applyFill="0" applyProtection="0">
      <alignment horizontal="center" vertical="center" wrapText="1"/>
    </xf>
    <xf numFmtId="3" fontId="71" fillId="0" borderId="48"/>
    <xf numFmtId="0" fontId="14" fillId="0" borderId="47" applyNumberFormat="0" applyFont="0" applyFill="0" applyProtection="0">
      <alignment horizontal="center" vertical="center" wrapText="1"/>
    </xf>
    <xf numFmtId="0" fontId="14" fillId="0" borderId="53" applyNumberFormat="0" applyFont="0" applyFill="0" applyProtection="0">
      <alignment horizontal="center" vertical="center" wrapText="1"/>
    </xf>
    <xf numFmtId="0" fontId="14" fillId="0" borderId="47" applyNumberFormat="0" applyFont="0" applyFill="0" applyProtection="0">
      <alignment horizontal="center" vertical="center" wrapText="1"/>
    </xf>
    <xf numFmtId="0" fontId="60" fillId="0" borderId="0"/>
    <xf numFmtId="0" fontId="14" fillId="0" borderId="53" applyNumberFormat="0" applyFont="0" applyFill="0" applyProtection="0">
      <alignment horizontal="center" vertical="center" wrapText="1"/>
    </xf>
    <xf numFmtId="0" fontId="78" fillId="0" borderId="49" applyNumberFormat="0" applyFont="0" applyBorder="0" applyAlignment="0">
      <alignment horizontal="centerContinuous" vertical="center"/>
    </xf>
    <xf numFmtId="0" fontId="14" fillId="0" borderId="47" applyNumberFormat="0" applyFont="0" applyFill="0" applyProtection="0">
      <alignment horizontal="center" vertical="center" wrapText="1"/>
    </xf>
    <xf numFmtId="0" fontId="60" fillId="0" borderId="0"/>
    <xf numFmtId="0" fontId="60" fillId="0" borderId="0"/>
    <xf numFmtId="0" fontId="14" fillId="0" borderId="47" applyNumberFormat="0" applyFont="0" applyFill="0" applyProtection="0">
      <alignment horizontal="center" vertical="center" wrapText="1"/>
    </xf>
    <xf numFmtId="0" fontId="66" fillId="0" borderId="51">
      <alignment horizontal="left" vertical="center"/>
    </xf>
    <xf numFmtId="0" fontId="61" fillId="0" borderId="0">
      <protection locked="0"/>
    </xf>
    <xf numFmtId="0" fontId="14" fillId="0" borderId="47" applyNumberFormat="0" applyFont="0" applyFill="0" applyProtection="0">
      <alignment horizontal="center" vertical="center" wrapText="1"/>
    </xf>
    <xf numFmtId="0" fontId="14" fillId="0" borderId="47" applyNumberFormat="0" applyFont="0" applyFill="0" applyProtection="0">
      <alignment horizontal="center" vertical="center" wrapText="1"/>
    </xf>
    <xf numFmtId="10" fontId="65" fillId="8" borderId="48" applyNumberFormat="0" applyBorder="0" applyAlignment="0" applyProtection="0"/>
    <xf numFmtId="0" fontId="78" fillId="0" borderId="49" applyNumberFormat="0" applyFont="0" applyBorder="0" applyAlignment="0">
      <alignment horizontal="centerContinuous" vertical="center"/>
    </xf>
    <xf numFmtId="0" fontId="66" fillId="0" borderId="51">
      <alignment horizontal="left" vertical="center"/>
    </xf>
    <xf numFmtId="3" fontId="71" fillId="0" borderId="48"/>
    <xf numFmtId="3" fontId="71" fillId="0" borderId="48"/>
    <xf numFmtId="10" fontId="65" fillId="8" borderId="48" applyNumberFormat="0" applyBorder="0" applyAlignment="0" applyProtection="0"/>
    <xf numFmtId="3" fontId="71" fillId="0" borderId="48"/>
    <xf numFmtId="3" fontId="71" fillId="0" borderId="48"/>
    <xf numFmtId="3" fontId="71" fillId="0" borderId="48"/>
    <xf numFmtId="0" fontId="8" fillId="0" borderId="0">
      <alignment vertical="center"/>
    </xf>
    <xf numFmtId="0" fontId="67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3" fontId="18" fillId="0" borderId="48"/>
    <xf numFmtId="3" fontId="18" fillId="0" borderId="48"/>
    <xf numFmtId="3" fontId="18" fillId="0" borderId="48"/>
    <xf numFmtId="0" fontId="30" fillId="0" borderId="49">
      <alignment horizontal="centerContinuous" vertical="center"/>
    </xf>
    <xf numFmtId="0" fontId="53" fillId="0" borderId="51">
      <alignment horizontal="left" vertical="center"/>
    </xf>
    <xf numFmtId="10" fontId="51" fillId="6" borderId="48"/>
    <xf numFmtId="0" fontId="22" fillId="0" borderId="52">
      <protection locked="0"/>
    </xf>
    <xf numFmtId="0" fontId="22" fillId="0" borderId="52">
      <protection locked="0"/>
    </xf>
    <xf numFmtId="3" fontId="18" fillId="0" borderId="48"/>
    <xf numFmtId="0" fontId="53" fillId="0" borderId="51">
      <alignment horizontal="left" vertical="center"/>
    </xf>
    <xf numFmtId="3" fontId="18" fillId="0" borderId="48"/>
    <xf numFmtId="3" fontId="18" fillId="0" borderId="48"/>
    <xf numFmtId="0" fontId="22" fillId="0" borderId="52">
      <protection locked="0"/>
    </xf>
    <xf numFmtId="3" fontId="18" fillId="0" borderId="48"/>
    <xf numFmtId="3" fontId="18" fillId="0" borderId="48"/>
    <xf numFmtId="3" fontId="18" fillId="0" borderId="48"/>
    <xf numFmtId="0" fontId="22" fillId="0" borderId="52">
      <protection locked="0"/>
    </xf>
    <xf numFmtId="0" fontId="22" fillId="0" borderId="52">
      <protection locked="0"/>
    </xf>
    <xf numFmtId="0" fontId="30" fillId="0" borderId="49">
      <alignment horizontal="centerContinuous" vertical="center"/>
    </xf>
    <xf numFmtId="3" fontId="18" fillId="0" borderId="48"/>
    <xf numFmtId="0" fontId="53" fillId="0" borderId="51">
      <alignment horizontal="left" vertical="center"/>
    </xf>
    <xf numFmtId="3" fontId="18" fillId="0" borderId="48"/>
    <xf numFmtId="10" fontId="51" fillId="6" borderId="48"/>
    <xf numFmtId="10" fontId="51" fillId="6" borderId="48"/>
    <xf numFmtId="0" fontId="53" fillId="0" borderId="51">
      <alignment horizontal="left" vertical="center"/>
    </xf>
    <xf numFmtId="0" fontId="53" fillId="0" borderId="51">
      <alignment horizontal="left" vertical="center"/>
    </xf>
    <xf numFmtId="10" fontId="51" fillId="6" borderId="48"/>
    <xf numFmtId="10" fontId="51" fillId="6" borderId="48"/>
    <xf numFmtId="3" fontId="18" fillId="0" borderId="48"/>
    <xf numFmtId="3" fontId="18" fillId="0" borderId="48"/>
    <xf numFmtId="3" fontId="18" fillId="0" borderId="48"/>
    <xf numFmtId="3" fontId="18" fillId="0" borderId="48"/>
    <xf numFmtId="3" fontId="18" fillId="0" borderId="48"/>
    <xf numFmtId="3" fontId="18" fillId="0" borderId="48"/>
    <xf numFmtId="3" fontId="18" fillId="0" borderId="48"/>
    <xf numFmtId="10" fontId="51" fillId="6" borderId="48"/>
    <xf numFmtId="0" fontId="66" fillId="0" borderId="51">
      <alignment horizontal="left"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3" fontId="71" fillId="0" borderId="85"/>
    <xf numFmtId="0" fontId="66" fillId="0" borderId="84">
      <alignment horizontal="left" vertical="center"/>
    </xf>
    <xf numFmtId="3" fontId="71" fillId="0" borderId="76"/>
    <xf numFmtId="3" fontId="71" fillId="0" borderId="91"/>
    <xf numFmtId="10" fontId="65" fillId="8" borderId="85" applyNumberFormat="0" applyBorder="0" applyAlignment="0" applyProtection="0"/>
    <xf numFmtId="3" fontId="71" fillId="0" borderId="61"/>
    <xf numFmtId="0" fontId="78" fillId="0" borderId="86" applyNumberFormat="0" applyFont="0" applyBorder="0" applyAlignment="0">
      <alignment horizontal="centerContinuous" vertical="center"/>
    </xf>
    <xf numFmtId="10" fontId="65" fillId="8" borderId="61" applyNumberFormat="0" applyBorder="0" applyAlignment="0" applyProtection="0"/>
    <xf numFmtId="10" fontId="65" fillId="8" borderId="61" applyNumberFormat="0" applyBorder="0" applyAlignment="0" applyProtection="0"/>
    <xf numFmtId="0" fontId="78" fillId="0" borderId="60" applyNumberFormat="0" applyFont="0" applyBorder="0" applyAlignment="0">
      <alignment horizontal="centerContinuous" vertical="center"/>
    </xf>
    <xf numFmtId="0" fontId="66" fillId="0" borderId="66">
      <alignment horizontal="left" vertical="center"/>
    </xf>
    <xf numFmtId="0" fontId="61" fillId="0" borderId="0">
      <protection locked="0"/>
    </xf>
    <xf numFmtId="0" fontId="14" fillId="0" borderId="56" applyNumberFormat="0" applyFont="0" applyFill="0" applyProtection="0">
      <alignment horizontal="center" vertical="center" wrapText="1"/>
    </xf>
    <xf numFmtId="3" fontId="71" fillId="0" borderId="69"/>
    <xf numFmtId="0" fontId="14" fillId="0" borderId="93" applyNumberFormat="0" applyFont="0" applyFill="0" applyProtection="0">
      <alignment horizontal="center" vertical="center" wrapText="1"/>
    </xf>
    <xf numFmtId="3" fontId="71" fillId="0" borderId="69"/>
    <xf numFmtId="10" fontId="65" fillId="8" borderId="61" applyNumberFormat="0" applyBorder="0" applyAlignment="0" applyProtection="0"/>
    <xf numFmtId="3" fontId="71" fillId="0" borderId="91"/>
    <xf numFmtId="3" fontId="71" fillId="0" borderId="69"/>
    <xf numFmtId="0" fontId="66" fillId="0" borderId="97">
      <alignment horizontal="left" vertical="center"/>
    </xf>
    <xf numFmtId="0" fontId="14" fillId="0" borderId="56" applyNumberFormat="0" applyFont="0" applyFill="0" applyProtection="0">
      <alignment horizontal="center" vertical="center" wrapText="1"/>
    </xf>
    <xf numFmtId="3" fontId="71" fillId="0" borderId="85"/>
    <xf numFmtId="0" fontId="66" fillId="0" borderId="90">
      <alignment horizontal="left" vertical="center"/>
    </xf>
    <xf numFmtId="0" fontId="14" fillId="0" borderId="83" applyNumberFormat="0" applyFont="0" applyFill="0" applyProtection="0">
      <alignment horizontal="center" vertical="center" wrapText="1"/>
    </xf>
    <xf numFmtId="0" fontId="78" fillId="0" borderId="60" applyNumberFormat="0" applyFont="0" applyBorder="0" applyAlignment="0">
      <alignment horizontal="centerContinuous" vertical="center"/>
    </xf>
    <xf numFmtId="0" fontId="61" fillId="0" borderId="0">
      <protection locked="0"/>
    </xf>
    <xf numFmtId="3" fontId="71" fillId="0" borderId="61"/>
    <xf numFmtId="4" fontId="63" fillId="0" borderId="0">
      <protection locked="0"/>
    </xf>
    <xf numFmtId="3" fontId="71" fillId="0" borderId="61"/>
    <xf numFmtId="3" fontId="71" fillId="0" borderId="69"/>
    <xf numFmtId="0" fontId="61" fillId="0" borderId="0">
      <protection locked="0"/>
    </xf>
    <xf numFmtId="3" fontId="71" fillId="0" borderId="61"/>
    <xf numFmtId="0" fontId="66" fillId="0" borderId="57">
      <alignment horizontal="left" vertical="center"/>
    </xf>
    <xf numFmtId="0" fontId="14" fillId="0" borderId="88" applyNumberFormat="0" applyFont="0" applyFill="0" applyProtection="0">
      <alignment horizontal="center" vertical="center" wrapText="1"/>
    </xf>
    <xf numFmtId="0" fontId="66" fillId="0" borderId="90">
      <alignment horizontal="left" vertical="center"/>
    </xf>
    <xf numFmtId="0" fontId="78" fillId="0" borderId="77" applyNumberFormat="0" applyFont="0" applyBorder="0" applyAlignment="0">
      <alignment horizontal="centerContinuous" vertical="center"/>
    </xf>
    <xf numFmtId="0" fontId="14" fillId="0" borderId="56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65" applyNumberFormat="0" applyFont="0" applyFill="0" applyProtection="0">
      <alignment horizontal="center" vertical="center" wrapText="1"/>
    </xf>
    <xf numFmtId="10" fontId="65" fillId="8" borderId="76" applyNumberFormat="0" applyBorder="0" applyAlignment="0" applyProtection="0"/>
    <xf numFmtId="3" fontId="71" fillId="0" borderId="69"/>
    <xf numFmtId="10" fontId="65" fillId="8" borderId="94" applyNumberFormat="0" applyBorder="0" applyAlignment="0" applyProtection="0"/>
    <xf numFmtId="0" fontId="14" fillId="0" borderId="88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78" fillId="0" borderId="95" applyNumberFormat="0" applyFont="0" applyBorder="0" applyAlignment="0">
      <alignment horizontal="centerContinuous" vertical="center"/>
    </xf>
    <xf numFmtId="0" fontId="66" fillId="0" borderId="75">
      <alignment horizontal="left" vertical="center"/>
    </xf>
    <xf numFmtId="0" fontId="63" fillId="0" borderId="62">
      <protection locked="0"/>
    </xf>
    <xf numFmtId="0" fontId="61" fillId="0" borderId="0">
      <protection locked="0"/>
    </xf>
    <xf numFmtId="0" fontId="61" fillId="0" borderId="0">
      <protection locked="0"/>
    </xf>
    <xf numFmtId="3" fontId="71" fillId="0" borderId="61"/>
    <xf numFmtId="3" fontId="71" fillId="0" borderId="61"/>
    <xf numFmtId="0" fontId="66" fillId="0" borderId="97">
      <alignment horizontal="left" vertical="center"/>
    </xf>
    <xf numFmtId="3" fontId="71" fillId="0" borderId="61"/>
    <xf numFmtId="0" fontId="6" fillId="0" borderId="0">
      <alignment vertical="center"/>
    </xf>
    <xf numFmtId="0" fontId="6" fillId="0" borderId="0">
      <alignment vertical="center"/>
    </xf>
    <xf numFmtId="0" fontId="14" fillId="0" borderId="53" applyNumberFormat="0" applyFont="0" applyFill="0" applyProtection="0">
      <alignment horizontal="center" vertical="center" wrapText="1"/>
    </xf>
    <xf numFmtId="0" fontId="66" fillId="0" borderId="57">
      <alignment horizontal="left" vertical="center"/>
    </xf>
    <xf numFmtId="3" fontId="71" fillId="0" borderId="94"/>
    <xf numFmtId="3" fontId="71" fillId="0" borderId="85"/>
    <xf numFmtId="0" fontId="14" fillId="0" borderId="56" applyNumberFormat="0" applyFont="0" applyFill="0" applyProtection="0">
      <alignment horizontal="center" vertical="center" wrapText="1"/>
    </xf>
    <xf numFmtId="0" fontId="66" fillId="0" borderId="80">
      <alignment horizontal="left" vertical="center"/>
    </xf>
    <xf numFmtId="0" fontId="78" fillId="0" borderId="95" applyNumberFormat="0" applyFont="0" applyBorder="0" applyAlignment="0">
      <alignment horizontal="centerContinuous" vertical="center"/>
    </xf>
    <xf numFmtId="0" fontId="66" fillId="0" borderId="75">
      <alignment horizontal="left" vertical="center"/>
    </xf>
    <xf numFmtId="10" fontId="65" fillId="8" borderId="69" applyNumberFormat="0" applyBorder="0" applyAlignment="0" applyProtection="0"/>
    <xf numFmtId="0" fontId="78" fillId="0" borderId="92" applyNumberFormat="0" applyFont="0" applyBorder="0" applyAlignment="0">
      <alignment horizontal="centerContinuous" vertical="center"/>
    </xf>
    <xf numFmtId="3" fontId="18" fillId="0" borderId="94"/>
    <xf numFmtId="0" fontId="53" fillId="0" borderId="97">
      <alignment horizontal="left" vertical="center"/>
    </xf>
    <xf numFmtId="10" fontId="65" fillId="8" borderId="94" applyNumberFormat="0" applyBorder="0" applyAlignment="0" applyProtection="0"/>
    <xf numFmtId="4" fontId="63" fillId="0" borderId="0">
      <protection locked="0"/>
    </xf>
    <xf numFmtId="0" fontId="14" fillId="0" borderId="89" applyNumberFormat="0" applyFont="0" applyFill="0" applyProtection="0">
      <alignment horizontal="center" vertical="center" wrapText="1"/>
    </xf>
    <xf numFmtId="3" fontId="71" fillId="0" borderId="69"/>
    <xf numFmtId="0" fontId="78" fillId="0" borderId="82" applyNumberFormat="0" applyFont="0" applyBorder="0" applyAlignment="0">
      <alignment horizontal="centerContinuous" vertical="center"/>
    </xf>
    <xf numFmtId="0" fontId="14" fillId="0" borderId="89" applyNumberFormat="0" applyFont="0" applyFill="0" applyProtection="0">
      <alignment horizontal="center" vertical="center" wrapText="1"/>
    </xf>
    <xf numFmtId="3" fontId="71" fillId="0" borderId="76"/>
    <xf numFmtId="4" fontId="63" fillId="0" borderId="0">
      <protection locked="0"/>
    </xf>
    <xf numFmtId="0" fontId="78" fillId="0" borderId="60" applyNumberFormat="0" applyFont="0" applyBorder="0" applyAlignment="0">
      <alignment horizontal="centerContinuous" vertical="center"/>
    </xf>
    <xf numFmtId="0" fontId="66" fillId="0" borderId="90">
      <alignment horizontal="left" vertical="center"/>
    </xf>
    <xf numFmtId="0" fontId="14" fillId="0" borderId="72" applyNumberFormat="0" applyFont="0" applyFill="0" applyProtection="0">
      <alignment horizontal="center" vertical="center" wrapText="1"/>
    </xf>
    <xf numFmtId="0" fontId="78" fillId="0" borderId="86" applyNumberFormat="0" applyFont="0" applyBorder="0" applyAlignment="0">
      <alignment horizontal="centerContinuous" vertical="center"/>
    </xf>
    <xf numFmtId="0" fontId="14" fillId="0" borderId="88" applyNumberFormat="0" applyFont="0" applyFill="0" applyProtection="0">
      <alignment horizontal="center" vertical="center" wrapText="1"/>
    </xf>
    <xf numFmtId="0" fontId="14" fillId="0" borderId="72" applyNumberFormat="0" applyFont="0" applyFill="0" applyProtection="0">
      <alignment horizontal="center" vertical="center" wrapText="1"/>
    </xf>
    <xf numFmtId="0" fontId="66" fillId="0" borderId="73">
      <alignment horizontal="left" vertical="center"/>
    </xf>
    <xf numFmtId="0" fontId="66" fillId="0" borderId="90">
      <alignment horizontal="left" vertical="center"/>
    </xf>
    <xf numFmtId="0" fontId="14" fillId="0" borderId="83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83" applyNumberFormat="0" applyFont="0" applyFill="0" applyProtection="0">
      <alignment horizontal="center" vertical="center" wrapText="1"/>
    </xf>
    <xf numFmtId="0" fontId="14" fillId="0" borderId="79" applyNumberFormat="0" applyFont="0" applyFill="0" applyProtection="0">
      <alignment horizontal="center" vertical="center" wrapText="1"/>
    </xf>
    <xf numFmtId="3" fontId="71" fillId="0" borderId="76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2" fillId="0" borderId="98">
      <protection locked="0"/>
    </xf>
    <xf numFmtId="0" fontId="61" fillId="0" borderId="0">
      <protection locked="0"/>
    </xf>
    <xf numFmtId="3" fontId="18" fillId="0" borderId="94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3" fillId="0" borderId="71">
      <protection locked="0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94"/>
    <xf numFmtId="3" fontId="71" fillId="0" borderId="69"/>
    <xf numFmtId="3" fontId="71" fillId="0" borderId="76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76"/>
    <xf numFmtId="0" fontId="14" fillId="0" borderId="88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66" fillId="0" borderId="97">
      <alignment horizontal="left" vertical="center"/>
    </xf>
    <xf numFmtId="0" fontId="6" fillId="0" borderId="0">
      <alignment vertical="center"/>
    </xf>
    <xf numFmtId="3" fontId="71" fillId="0" borderId="85"/>
    <xf numFmtId="0" fontId="14" fillId="0" borderId="96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56" applyNumberFormat="0" applyFont="0" applyFill="0" applyProtection="0">
      <alignment horizontal="center" vertical="center" wrapText="1"/>
    </xf>
    <xf numFmtId="0" fontId="6" fillId="0" borderId="0">
      <alignment vertical="center"/>
    </xf>
    <xf numFmtId="3" fontId="71" fillId="0" borderId="76"/>
    <xf numFmtId="0" fontId="6" fillId="0" borderId="0">
      <alignment vertical="center"/>
    </xf>
    <xf numFmtId="0" fontId="6" fillId="0" borderId="0">
      <alignment vertical="center"/>
    </xf>
    <xf numFmtId="10" fontId="65" fillId="8" borderId="61" applyNumberFormat="0" applyBorder="0" applyAlignment="0" applyProtection="0"/>
    <xf numFmtId="0" fontId="6" fillId="0" borderId="0">
      <alignment vertical="center"/>
    </xf>
    <xf numFmtId="3" fontId="71" fillId="0" borderId="69"/>
    <xf numFmtId="0" fontId="6" fillId="0" borderId="0">
      <alignment vertical="center"/>
    </xf>
    <xf numFmtId="0" fontId="6" fillId="0" borderId="0">
      <alignment vertical="center"/>
    </xf>
    <xf numFmtId="10" fontId="65" fillId="8" borderId="61" applyNumberFormat="0" applyBorder="0" applyAlignment="0" applyProtection="0"/>
    <xf numFmtId="0" fontId="6" fillId="0" borderId="0">
      <alignment vertical="center"/>
    </xf>
    <xf numFmtId="0" fontId="66" fillId="0" borderId="90">
      <alignment horizontal="left" vertical="center"/>
    </xf>
    <xf numFmtId="0" fontId="78" fillId="0" borderId="70" applyNumberFormat="0" applyFont="0" applyBorder="0" applyAlignment="0">
      <alignment horizontal="centerContinuous" vertical="center"/>
    </xf>
    <xf numFmtId="0" fontId="6" fillId="0" borderId="0">
      <alignment vertical="center"/>
    </xf>
    <xf numFmtId="0" fontId="6" fillId="0" borderId="0">
      <alignment vertical="center"/>
    </xf>
    <xf numFmtId="0" fontId="78" fillId="0" borderId="60" applyNumberFormat="0" applyFont="0" applyBorder="0" applyAlignment="0">
      <alignment horizontal="centerContinuous" vertical="center"/>
    </xf>
    <xf numFmtId="0" fontId="6" fillId="0" borderId="0">
      <alignment vertical="center"/>
    </xf>
    <xf numFmtId="0" fontId="14" fillId="0" borderId="88" applyNumberFormat="0" applyFont="0" applyFill="0" applyProtection="0">
      <alignment horizontal="center" vertical="center" wrapText="1"/>
    </xf>
    <xf numFmtId="3" fontId="71" fillId="0" borderId="69"/>
    <xf numFmtId="0" fontId="6" fillId="0" borderId="0">
      <alignment vertical="center"/>
    </xf>
    <xf numFmtId="0" fontId="6" fillId="0" borderId="0">
      <alignment vertical="center"/>
    </xf>
    <xf numFmtId="3" fontId="71" fillId="0" borderId="61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3" fillId="0" borderId="62">
      <protection locked="0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6" fillId="0" borderId="90">
      <alignment horizontal="left" vertical="center"/>
    </xf>
    <xf numFmtId="0" fontId="6" fillId="0" borderId="0">
      <alignment vertical="center"/>
    </xf>
    <xf numFmtId="3" fontId="71" fillId="0" borderId="91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88" applyNumberFormat="0" applyFont="0" applyFill="0" applyProtection="0">
      <alignment horizontal="center" vertical="center" wrapText="1"/>
    </xf>
    <xf numFmtId="0" fontId="14" fillId="0" borderId="65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76"/>
    <xf numFmtId="0" fontId="14" fillId="0" borderId="65" applyNumberFormat="0" applyFont="0" applyFill="0" applyProtection="0">
      <alignment horizontal="center" vertical="center" wrapText="1"/>
    </xf>
    <xf numFmtId="0" fontId="66" fillId="0" borderId="84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10" fontId="65" fillId="8" borderId="94" applyNumberFormat="0" applyBorder="0" applyAlignment="0" applyProtection="0"/>
    <xf numFmtId="10" fontId="65" fillId="8" borderId="69" applyNumberFormat="0" applyBorder="0" applyAlignment="0" applyProtection="0"/>
    <xf numFmtId="0" fontId="66" fillId="0" borderId="90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10" fontId="51" fillId="6" borderId="94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65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10" fontId="65" fillId="8" borderId="76" applyNumberFormat="0" applyBorder="0" applyAlignment="0" applyProtection="0"/>
    <xf numFmtId="0" fontId="6" fillId="0" borderId="0">
      <alignment vertical="center"/>
    </xf>
    <xf numFmtId="3" fontId="71" fillId="0" borderId="69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18" fillId="0" borderId="94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6" fillId="0" borderId="66">
      <alignment horizontal="left" vertical="center"/>
    </xf>
    <xf numFmtId="3" fontId="71" fillId="0" borderId="94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69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83" applyNumberFormat="0" applyFont="0" applyFill="0" applyProtection="0">
      <alignment horizontal="center" vertical="center" wrapText="1"/>
    </xf>
    <xf numFmtId="0" fontId="14" fillId="0" borderId="65" applyNumberFormat="0" applyFont="0" applyFill="0" applyProtection="0">
      <alignment horizontal="center" vertical="center" wrapText="1"/>
    </xf>
    <xf numFmtId="3" fontId="71" fillId="0" borderId="91"/>
    <xf numFmtId="0" fontId="14" fillId="0" borderId="93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76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69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3" fillId="0" borderId="71">
      <protection locked="0"/>
    </xf>
    <xf numFmtId="3" fontId="71" fillId="0" borderId="76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6" fillId="0" borderId="75">
      <alignment horizontal="left" vertical="center"/>
    </xf>
    <xf numFmtId="3" fontId="71" fillId="0" borderId="91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3" fillId="0" borderId="87">
      <protection locked="0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6" fillId="0" borderId="66">
      <alignment horizontal="left" vertical="center"/>
    </xf>
    <xf numFmtId="3" fontId="18" fillId="0" borderId="94"/>
    <xf numFmtId="3" fontId="71" fillId="0" borderId="85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3" fillId="0" borderId="97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10" fontId="65" fillId="8" borderId="94" applyNumberFormat="0" applyBorder="0" applyAlignment="0" applyProtection="0"/>
    <xf numFmtId="0" fontId="6" fillId="0" borderId="0">
      <alignment vertical="center"/>
    </xf>
    <xf numFmtId="0" fontId="14" fillId="0" borderId="93" applyNumberFormat="0" applyFont="0" applyFill="0" applyProtection="0">
      <alignment horizontal="center" vertical="center" wrapText="1"/>
    </xf>
    <xf numFmtId="3" fontId="71" fillId="0" borderId="94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10" fontId="65" fillId="8" borderId="76" applyNumberFormat="0" applyBorder="0" applyAlignment="0" applyProtection="0"/>
    <xf numFmtId="10" fontId="65" fillId="8" borderId="91" applyNumberFormat="0" applyBorder="0" applyAlignment="0" applyProtection="0"/>
    <xf numFmtId="3" fontId="71" fillId="0" borderId="69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89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65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91"/>
    <xf numFmtId="3" fontId="71" fillId="0" borderId="69"/>
    <xf numFmtId="0" fontId="66" fillId="0" borderId="84">
      <alignment horizontal="left" vertical="center"/>
    </xf>
    <xf numFmtId="0" fontId="63" fillId="0" borderId="87">
      <protection locked="0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6" fillId="0" borderId="75">
      <alignment horizontal="left" vertical="center"/>
    </xf>
    <xf numFmtId="0" fontId="66" fillId="0" borderId="66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10" fontId="65" fillId="8" borderId="69" applyNumberFormat="0" applyBorder="0" applyAlignment="0" applyProtection="0"/>
    <xf numFmtId="0" fontId="78" fillId="0" borderId="92" applyNumberFormat="0" applyFont="0" applyBorder="0" applyAlignment="0">
      <alignment horizontal="centerContinuous" vertical="center"/>
    </xf>
    <xf numFmtId="3" fontId="71" fillId="0" borderId="69"/>
    <xf numFmtId="0" fontId="78" fillId="0" borderId="92" applyNumberFormat="0" applyFont="0" applyBorder="0" applyAlignment="0">
      <alignment horizontal="centerContinuous"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91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1" fillId="0" borderId="0">
      <protection locked="0"/>
    </xf>
    <xf numFmtId="0" fontId="63" fillId="0" borderId="87">
      <protection locked="0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3" fillId="0" borderId="78">
      <protection locked="0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83" applyNumberFormat="0" applyFont="0" applyFill="0" applyProtection="0">
      <alignment horizontal="center" vertical="center" wrapText="1"/>
    </xf>
    <xf numFmtId="3" fontId="71" fillId="0" borderId="91"/>
    <xf numFmtId="3" fontId="71" fillId="0" borderId="69"/>
    <xf numFmtId="0" fontId="6" fillId="0" borderId="0">
      <alignment vertical="center"/>
    </xf>
    <xf numFmtId="0" fontId="6" fillId="0" borderId="0">
      <alignment vertical="center"/>
    </xf>
    <xf numFmtId="3" fontId="71" fillId="0" borderId="94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6" fillId="0" borderId="66">
      <alignment horizontal="left" vertical="center"/>
    </xf>
    <xf numFmtId="0" fontId="63" fillId="0" borderId="87">
      <protection locked="0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6" fillId="0" borderId="66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91"/>
    <xf numFmtId="3" fontId="71" fillId="0" borderId="69"/>
    <xf numFmtId="0" fontId="14" fillId="0" borderId="79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6" fillId="0" borderId="84">
      <alignment horizontal="left" vertical="center"/>
    </xf>
    <xf numFmtId="3" fontId="71" fillId="0" borderId="91"/>
    <xf numFmtId="3" fontId="71" fillId="0" borderId="91"/>
    <xf numFmtId="3" fontId="71" fillId="0" borderId="85"/>
    <xf numFmtId="0" fontId="14" fillId="0" borderId="88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10" fontId="65" fillId="8" borderId="69" applyNumberFormat="0" applyBorder="0" applyAlignment="0" applyProtection="0"/>
    <xf numFmtId="0" fontId="14" fillId="0" borderId="89" applyNumberFormat="0" applyFont="0" applyFill="0" applyProtection="0">
      <alignment horizontal="center" vertical="center" wrapText="1"/>
    </xf>
    <xf numFmtId="0" fontId="14" fillId="0" borderId="65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14" fillId="0" borderId="89" applyNumberFormat="0" applyFont="0" applyFill="0" applyProtection="0">
      <alignment horizontal="center" vertical="center" wrapText="1"/>
    </xf>
    <xf numFmtId="0" fontId="6" fillId="0" borderId="0">
      <alignment vertical="center"/>
    </xf>
    <xf numFmtId="10" fontId="65" fillId="8" borderId="94" applyNumberFormat="0" applyBorder="0" applyAlignment="0" applyProtection="0"/>
    <xf numFmtId="3" fontId="71" fillId="0" borderId="76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85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91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76"/>
    <xf numFmtId="0" fontId="78" fillId="0" borderId="70" applyNumberFormat="0" applyFont="0" applyBorder="0" applyAlignment="0">
      <alignment horizontal="centerContinuous" vertical="center"/>
    </xf>
    <xf numFmtId="10" fontId="65" fillId="8" borderId="85" applyNumberFormat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85"/>
    <xf numFmtId="4" fontId="63" fillId="0" borderId="0">
      <protection locked="0"/>
    </xf>
    <xf numFmtId="3" fontId="71" fillId="0" borderId="69"/>
    <xf numFmtId="0" fontId="66" fillId="0" borderId="75">
      <alignment horizontal="left" vertical="center"/>
    </xf>
    <xf numFmtId="3" fontId="71" fillId="0" borderId="91"/>
    <xf numFmtId="0" fontId="66" fillId="0" borderId="84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65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10" fontId="65" fillId="8" borderId="91" applyNumberFormat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76"/>
    <xf numFmtId="3" fontId="71" fillId="0" borderId="85"/>
    <xf numFmtId="3" fontId="71" fillId="0" borderId="76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76"/>
    <xf numFmtId="3" fontId="71" fillId="0" borderId="94"/>
    <xf numFmtId="0" fontId="14" fillId="0" borderId="99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65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85"/>
    <xf numFmtId="0" fontId="66" fillId="0" borderId="97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99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6" fillId="0" borderId="80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4" fontId="63" fillId="0" borderId="0">
      <protection locked="0"/>
    </xf>
    <xf numFmtId="0" fontId="6" fillId="0" borderId="0">
      <alignment vertical="center"/>
    </xf>
    <xf numFmtId="3" fontId="71" fillId="0" borderId="91"/>
    <xf numFmtId="0" fontId="78" fillId="0" borderId="95" applyNumberFormat="0" applyFont="0" applyBorder="0" applyAlignment="0">
      <alignment horizontal="centerContinuous"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8" fillId="0" borderId="70" applyNumberFormat="0" applyFont="0" applyBorder="0" applyAlignment="0">
      <alignment horizontal="centerContinuous"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8" fillId="0" borderId="92" applyNumberFormat="0" applyFont="0" applyBorder="0" applyAlignment="0">
      <alignment horizontal="centerContinuous"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6" fillId="0" borderId="90">
      <alignment horizontal="left" vertical="center"/>
    </xf>
    <xf numFmtId="10" fontId="65" fillId="8" borderId="69" applyNumberFormat="0" applyBorder="0" applyAlignment="0" applyProtection="0"/>
    <xf numFmtId="3" fontId="71" fillId="0" borderId="91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3" fillId="0" borderId="71">
      <protection locked="0"/>
    </xf>
    <xf numFmtId="3" fontId="71" fillId="0" borderId="91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88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83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76"/>
    <xf numFmtId="3" fontId="71" fillId="0" borderId="94"/>
    <xf numFmtId="3" fontId="71" fillId="0" borderId="91"/>
    <xf numFmtId="10" fontId="65" fillId="8" borderId="76" applyNumberFormat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66" fillId="0" borderId="73">
      <alignment horizontal="left" vertical="center"/>
    </xf>
    <xf numFmtId="0" fontId="6" fillId="0" borderId="0">
      <alignment vertical="center"/>
    </xf>
    <xf numFmtId="10" fontId="51" fillId="6" borderId="94"/>
    <xf numFmtId="3" fontId="71" fillId="0" borderId="69"/>
    <xf numFmtId="0" fontId="66" fillId="0" borderId="90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3" fillId="0" borderId="87">
      <protection locked="0"/>
    </xf>
    <xf numFmtId="0" fontId="14" fillId="0" borderId="83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91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91"/>
    <xf numFmtId="0" fontId="66" fillId="0" borderId="90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88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69"/>
    <xf numFmtId="10" fontId="65" fillId="8" borderId="69" applyNumberFormat="0" applyBorder="0" applyAlignment="0" applyProtection="0"/>
    <xf numFmtId="3" fontId="71" fillId="0" borderId="76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10" fontId="65" fillId="8" borderId="69" applyNumberFormat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94"/>
    <xf numFmtId="0" fontId="78" fillId="0" borderId="92" applyNumberFormat="0" applyFont="0" applyBorder="0" applyAlignment="0">
      <alignment horizontal="centerContinuous"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88" applyNumberFormat="0" applyFont="0" applyFill="0" applyProtection="0">
      <alignment horizontal="center" vertical="center" wrapText="1"/>
    </xf>
    <xf numFmtId="3" fontId="71" fillId="0" borderId="76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3" fillId="0" borderId="78">
      <protection locked="0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69"/>
    <xf numFmtId="3" fontId="71" fillId="0" borderId="81"/>
    <xf numFmtId="3" fontId="18" fillId="0" borderId="94"/>
    <xf numFmtId="0" fontId="66" fillId="0" borderId="66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76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85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76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76"/>
    <xf numFmtId="0" fontId="6" fillId="0" borderId="0">
      <alignment vertical="center"/>
    </xf>
    <xf numFmtId="3" fontId="71" fillId="0" borderId="91"/>
    <xf numFmtId="0" fontId="6" fillId="0" borderId="0">
      <alignment vertical="center"/>
    </xf>
    <xf numFmtId="0" fontId="6" fillId="0" borderId="0">
      <alignment vertical="center"/>
    </xf>
    <xf numFmtId="3" fontId="71" fillId="0" borderId="76"/>
    <xf numFmtId="0" fontId="6" fillId="0" borderId="0">
      <alignment vertical="center"/>
    </xf>
    <xf numFmtId="10" fontId="65" fillId="8" borderId="76" applyNumberFormat="0" applyBorder="0" applyAlignment="0" applyProtection="0"/>
    <xf numFmtId="0" fontId="14" fillId="0" borderId="89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10" fontId="65" fillId="8" borderId="61" applyNumberFormat="0" applyBorder="0" applyAlignment="0" applyProtection="0"/>
    <xf numFmtId="0" fontId="6" fillId="0" borderId="0">
      <alignment vertical="center"/>
    </xf>
    <xf numFmtId="10" fontId="65" fillId="8" borderId="85" applyNumberFormat="0" applyBorder="0" applyAlignment="0" applyProtection="0"/>
    <xf numFmtId="0" fontId="66" fillId="0" borderId="97">
      <alignment horizontal="left" vertical="center"/>
    </xf>
    <xf numFmtId="0" fontId="14" fillId="0" borderId="65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63" fillId="0" borderId="62">
      <protection locked="0"/>
    </xf>
    <xf numFmtId="0" fontId="6" fillId="0" borderId="0">
      <alignment vertical="center"/>
    </xf>
    <xf numFmtId="0" fontId="63" fillId="0" borderId="71">
      <protection locked="0"/>
    </xf>
    <xf numFmtId="0" fontId="6" fillId="0" borderId="0">
      <alignment vertical="center"/>
    </xf>
    <xf numFmtId="0" fontId="6" fillId="0" borderId="0">
      <alignment vertical="center"/>
    </xf>
    <xf numFmtId="0" fontId="63" fillId="0" borderId="62">
      <protection locked="0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61"/>
    <xf numFmtId="0" fontId="6" fillId="0" borderId="0">
      <alignment vertical="center"/>
    </xf>
    <xf numFmtId="10" fontId="65" fillId="8" borderId="76" applyNumberFormat="0" applyBorder="0" applyAlignment="0" applyProtection="0"/>
    <xf numFmtId="0" fontId="14" fillId="0" borderId="65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66" fillId="0" borderId="57">
      <alignment horizontal="left" vertical="center"/>
    </xf>
    <xf numFmtId="10" fontId="65" fillId="8" borderId="61" applyNumberFormat="0" applyBorder="0" applyAlignment="0" applyProtection="0"/>
    <xf numFmtId="0" fontId="6" fillId="0" borderId="0">
      <alignment vertical="center"/>
    </xf>
    <xf numFmtId="3" fontId="71" fillId="0" borderId="85"/>
    <xf numFmtId="0" fontId="14" fillId="0" borderId="65" applyNumberFormat="0" applyFont="0" applyFill="0" applyProtection="0">
      <alignment horizontal="center" vertical="center" wrapText="1"/>
    </xf>
    <xf numFmtId="3" fontId="71" fillId="0" borderId="69"/>
    <xf numFmtId="3" fontId="71" fillId="0" borderId="81"/>
    <xf numFmtId="0" fontId="78" fillId="0" borderId="92" applyNumberFormat="0" applyFont="0" applyBorder="0" applyAlignment="0">
      <alignment horizontal="centerContinuous"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83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3" fontId="71" fillId="0" borderId="91"/>
    <xf numFmtId="0" fontId="6" fillId="0" borderId="0">
      <alignment vertical="center"/>
    </xf>
    <xf numFmtId="0" fontId="66" fillId="0" borderId="90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48"/>
    <xf numFmtId="0" fontId="63" fillId="0" borderId="52">
      <protection locked="0"/>
    </xf>
    <xf numFmtId="3" fontId="71" fillId="0" borderId="48"/>
    <xf numFmtId="0" fontId="66" fillId="0" borderId="51">
      <alignment horizontal="left" vertical="center"/>
    </xf>
    <xf numFmtId="0" fontId="14" fillId="0" borderId="53" applyNumberFormat="0" applyFont="0" applyFill="0" applyProtection="0">
      <alignment horizontal="center" vertical="center" wrapText="1"/>
    </xf>
    <xf numFmtId="3" fontId="71" fillId="0" borderId="48"/>
    <xf numFmtId="3" fontId="71" fillId="0" borderId="48"/>
    <xf numFmtId="0" fontId="14" fillId="0" borderId="53" applyNumberFormat="0" applyFont="0" applyFill="0" applyProtection="0">
      <alignment horizontal="center" vertical="center" wrapText="1"/>
    </xf>
    <xf numFmtId="0" fontId="63" fillId="0" borderId="52">
      <protection locked="0"/>
    </xf>
    <xf numFmtId="3" fontId="71" fillId="0" borderId="48"/>
    <xf numFmtId="3" fontId="71" fillId="0" borderId="48"/>
    <xf numFmtId="3" fontId="71" fillId="0" borderId="48"/>
    <xf numFmtId="3" fontId="71" fillId="0" borderId="48"/>
    <xf numFmtId="3" fontId="71" fillId="0" borderId="48"/>
    <xf numFmtId="3" fontId="71" fillId="0" borderId="48"/>
    <xf numFmtId="0" fontId="6" fillId="0" borderId="0">
      <alignment vertical="center"/>
    </xf>
    <xf numFmtId="0" fontId="14" fillId="0" borderId="53" applyNumberFormat="0" applyFont="0" applyFill="0" applyProtection="0">
      <alignment horizontal="center" vertical="center" wrapText="1"/>
    </xf>
    <xf numFmtId="10" fontId="65" fillId="8" borderId="48" applyNumberFormat="0" applyBorder="0" applyAlignment="0" applyProtection="0"/>
    <xf numFmtId="0" fontId="14" fillId="0" borderId="53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3" fillId="0" borderId="52">
      <protection locked="0"/>
    </xf>
    <xf numFmtId="3" fontId="71" fillId="0" borderId="48"/>
    <xf numFmtId="0" fontId="66" fillId="0" borderId="51">
      <alignment horizontal="left" vertical="center"/>
    </xf>
    <xf numFmtId="0" fontId="14" fillId="0" borderId="53" applyNumberFormat="0" applyFont="0" applyFill="0" applyProtection="0">
      <alignment horizontal="center" vertical="center" wrapText="1"/>
    </xf>
    <xf numFmtId="3" fontId="71" fillId="0" borderId="48"/>
    <xf numFmtId="3" fontId="71" fillId="0" borderId="48"/>
    <xf numFmtId="0" fontId="14" fillId="0" borderId="53" applyNumberFormat="0" applyFont="0" applyFill="0" applyProtection="0">
      <alignment horizontal="center" vertical="center" wrapText="1"/>
    </xf>
    <xf numFmtId="0" fontId="63" fillId="0" borderId="52">
      <protection locked="0"/>
    </xf>
    <xf numFmtId="3" fontId="71" fillId="0" borderId="48"/>
    <xf numFmtId="3" fontId="71" fillId="0" borderId="48"/>
    <xf numFmtId="3" fontId="71" fillId="0" borderId="48"/>
    <xf numFmtId="0" fontId="63" fillId="0" borderId="52">
      <protection locked="0"/>
    </xf>
    <xf numFmtId="0" fontId="14" fillId="0" borderId="53" applyNumberFormat="0" applyFont="0" applyFill="0" applyProtection="0">
      <alignment horizontal="center" vertical="center" wrapText="1"/>
    </xf>
    <xf numFmtId="0" fontId="63" fillId="0" borderId="52">
      <protection locked="0"/>
    </xf>
    <xf numFmtId="0" fontId="14" fillId="0" borderId="53" applyNumberFormat="0" applyFont="0" applyFill="0" applyProtection="0">
      <alignment horizontal="center" vertical="center" wrapText="1"/>
    </xf>
    <xf numFmtId="0" fontId="78" fillId="0" borderId="49" applyNumberFormat="0" applyFont="0" applyBorder="0" applyAlignment="0">
      <alignment horizontal="centerContinuous" vertical="center"/>
    </xf>
    <xf numFmtId="0" fontId="14" fillId="0" borderId="53" applyNumberFormat="0" applyFont="0" applyFill="0" applyProtection="0">
      <alignment horizontal="center" vertical="center" wrapText="1"/>
    </xf>
    <xf numFmtId="3" fontId="71" fillId="0" borderId="48"/>
    <xf numFmtId="0" fontId="14" fillId="0" borderId="53" applyNumberFormat="0" applyFont="0" applyFill="0" applyProtection="0">
      <alignment horizontal="center" vertical="center" wrapText="1"/>
    </xf>
    <xf numFmtId="0" fontId="14" fillId="0" borderId="53" applyNumberFormat="0" applyFont="0" applyFill="0" applyProtection="0">
      <alignment horizontal="center" vertical="center" wrapText="1"/>
    </xf>
    <xf numFmtId="0" fontId="66" fillId="0" borderId="51">
      <alignment horizontal="left" vertical="center"/>
    </xf>
    <xf numFmtId="3" fontId="71" fillId="0" borderId="48"/>
    <xf numFmtId="10" fontId="65" fillId="8" borderId="48" applyNumberFormat="0" applyBorder="0" applyAlignment="0" applyProtection="0"/>
    <xf numFmtId="10" fontId="65" fillId="8" borderId="48" applyNumberFormat="0" applyBorder="0" applyAlignment="0" applyProtection="0"/>
    <xf numFmtId="0" fontId="66" fillId="0" borderId="51">
      <alignment horizontal="left" vertical="center"/>
    </xf>
    <xf numFmtId="0" fontId="66" fillId="0" borderId="51">
      <alignment horizontal="left" vertical="center"/>
    </xf>
    <xf numFmtId="10" fontId="65" fillId="8" borderId="48" applyNumberFormat="0" applyBorder="0" applyAlignment="0" applyProtection="0"/>
    <xf numFmtId="10" fontId="65" fillId="8" borderId="48" applyNumberFormat="0" applyBorder="0" applyAlignment="0" applyProtection="0"/>
    <xf numFmtId="0" fontId="14" fillId="0" borderId="53" applyNumberFormat="0" applyFont="0" applyFill="0" applyProtection="0">
      <alignment horizontal="center" vertical="center" wrapText="1"/>
    </xf>
    <xf numFmtId="3" fontId="71" fillId="0" borderId="48"/>
    <xf numFmtId="0" fontId="6" fillId="0" borderId="0">
      <alignment vertical="center"/>
    </xf>
    <xf numFmtId="3" fontId="71" fillId="0" borderId="48"/>
    <xf numFmtId="3" fontId="71" fillId="0" borderId="48"/>
    <xf numFmtId="3" fontId="71" fillId="0" borderId="48"/>
    <xf numFmtId="3" fontId="71" fillId="0" borderId="48"/>
    <xf numFmtId="3" fontId="71" fillId="0" borderId="48"/>
    <xf numFmtId="3" fontId="71" fillId="0" borderId="48"/>
    <xf numFmtId="10" fontId="65" fillId="8" borderId="48" applyNumberFormat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6" fillId="0" borderId="51">
      <alignment horizontal="left" vertical="center"/>
    </xf>
    <xf numFmtId="3" fontId="71" fillId="0" borderId="48"/>
    <xf numFmtId="0" fontId="63" fillId="0" borderId="52">
      <protection locked="0"/>
    </xf>
    <xf numFmtId="0" fontId="63" fillId="0" borderId="52">
      <protection locked="0"/>
    </xf>
    <xf numFmtId="10" fontId="65" fillId="8" borderId="48" applyNumberFormat="0" applyBorder="0" applyAlignment="0" applyProtection="0"/>
    <xf numFmtId="0" fontId="14" fillId="0" borderId="53" applyNumberFormat="0" applyFont="0" applyFill="0" applyProtection="0">
      <alignment horizontal="center" vertical="center" wrapText="1"/>
    </xf>
    <xf numFmtId="3" fontId="71" fillId="0" borderId="48"/>
    <xf numFmtId="0" fontId="14" fillId="0" borderId="53" applyNumberFormat="0" applyFont="0" applyFill="0" applyProtection="0">
      <alignment horizontal="center" vertical="center" wrapText="1"/>
    </xf>
    <xf numFmtId="0" fontId="14" fillId="0" borderId="53" applyNumberFormat="0" applyFont="0" applyFill="0" applyProtection="0">
      <alignment horizontal="center" vertical="center" wrapText="1"/>
    </xf>
    <xf numFmtId="0" fontId="66" fillId="0" borderId="51">
      <alignment horizontal="left" vertical="center"/>
    </xf>
    <xf numFmtId="3" fontId="71" fillId="0" borderId="48"/>
    <xf numFmtId="10" fontId="65" fillId="8" borderId="48" applyNumberFormat="0" applyBorder="0" applyAlignment="0" applyProtection="0"/>
    <xf numFmtId="0" fontId="66" fillId="0" borderId="51">
      <alignment horizontal="left" vertical="center"/>
    </xf>
    <xf numFmtId="10" fontId="65" fillId="8" borderId="48" applyNumberFormat="0" applyBorder="0" applyAlignment="0" applyProtection="0"/>
    <xf numFmtId="10" fontId="65" fillId="8" borderId="48" applyNumberFormat="0" applyBorder="0" applyAlignment="0" applyProtection="0"/>
    <xf numFmtId="0" fontId="14" fillId="0" borderId="53" applyNumberFormat="0" applyFont="0" applyFill="0" applyProtection="0">
      <alignment horizontal="center" vertical="center" wrapText="1"/>
    </xf>
    <xf numFmtId="3" fontId="71" fillId="0" borderId="48"/>
    <xf numFmtId="3" fontId="71" fillId="0" borderId="48"/>
    <xf numFmtId="0" fontId="78" fillId="0" borderId="49" applyNumberFormat="0" applyFont="0" applyBorder="0" applyAlignment="0">
      <alignment horizontal="centerContinuous" vertical="center"/>
    </xf>
    <xf numFmtId="0" fontId="78" fillId="0" borderId="49" applyNumberFormat="0" applyFont="0" applyBorder="0" applyAlignment="0">
      <alignment horizontal="centerContinuous"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76"/>
    <xf numFmtId="0" fontId="14" fillId="0" borderId="89" applyNumberFormat="0" applyFont="0" applyFill="0" applyProtection="0">
      <alignment horizontal="center" vertical="center" wrapText="1"/>
    </xf>
    <xf numFmtId="3" fontId="71" fillId="0" borderId="85"/>
    <xf numFmtId="0" fontId="6" fillId="0" borderId="0">
      <alignment vertical="center"/>
    </xf>
    <xf numFmtId="0" fontId="6" fillId="0" borderId="0">
      <alignment vertical="center"/>
    </xf>
    <xf numFmtId="3" fontId="71" fillId="0" borderId="61"/>
    <xf numFmtId="0" fontId="6" fillId="0" borderId="0">
      <alignment vertical="center"/>
    </xf>
    <xf numFmtId="3" fontId="71" fillId="0" borderId="76"/>
    <xf numFmtId="3" fontId="71" fillId="0" borderId="69"/>
    <xf numFmtId="0" fontId="6" fillId="0" borderId="0">
      <alignment vertical="center"/>
    </xf>
    <xf numFmtId="0" fontId="6" fillId="0" borderId="0">
      <alignment vertical="center"/>
    </xf>
    <xf numFmtId="3" fontId="71" fillId="0" borderId="61"/>
    <xf numFmtId="0" fontId="6" fillId="0" borderId="0">
      <alignment vertical="center"/>
    </xf>
    <xf numFmtId="3" fontId="71" fillId="0" borderId="85"/>
    <xf numFmtId="0" fontId="6" fillId="0" borderId="0">
      <alignment vertical="center"/>
    </xf>
    <xf numFmtId="0" fontId="6" fillId="0" borderId="0">
      <alignment vertical="center"/>
    </xf>
    <xf numFmtId="3" fontId="71" fillId="0" borderId="61"/>
    <xf numFmtId="0" fontId="6" fillId="0" borderId="0">
      <alignment vertical="center"/>
    </xf>
    <xf numFmtId="3" fontId="71" fillId="0" borderId="85"/>
    <xf numFmtId="3" fontId="71" fillId="0" borderId="69"/>
    <xf numFmtId="0" fontId="30" fillId="0" borderId="95">
      <alignment horizontal="centerContinuous"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61"/>
    <xf numFmtId="0" fontId="6" fillId="0" borderId="0">
      <alignment vertical="center"/>
    </xf>
    <xf numFmtId="0" fontId="78" fillId="0" borderId="86" applyNumberFormat="0" applyFont="0" applyBorder="0" applyAlignment="0">
      <alignment horizontal="centerContinuous"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61"/>
    <xf numFmtId="0" fontId="6" fillId="0" borderId="0">
      <alignment vertical="center"/>
    </xf>
    <xf numFmtId="10" fontId="65" fillId="8" borderId="69" applyNumberFormat="0" applyBorder="0" applyAlignment="0" applyProtection="0"/>
    <xf numFmtId="3" fontId="71" fillId="0" borderId="81"/>
    <xf numFmtId="0" fontId="6" fillId="0" borderId="0">
      <alignment vertical="center"/>
    </xf>
    <xf numFmtId="0" fontId="6" fillId="0" borderId="0">
      <alignment vertical="center"/>
    </xf>
    <xf numFmtId="3" fontId="71" fillId="0" borderId="61"/>
    <xf numFmtId="0" fontId="6" fillId="0" borderId="0">
      <alignment vertical="center"/>
    </xf>
    <xf numFmtId="0" fontId="14" fillId="0" borderId="88" applyNumberFormat="0" applyFont="0" applyFill="0" applyProtection="0">
      <alignment horizontal="center" vertical="center" wrapText="1"/>
    </xf>
    <xf numFmtId="0" fontId="63" fillId="0" borderId="71">
      <protection locked="0"/>
    </xf>
    <xf numFmtId="3" fontId="71" fillId="0" borderId="69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91"/>
    <xf numFmtId="0" fontId="6" fillId="0" borderId="0">
      <alignment vertical="center"/>
    </xf>
    <xf numFmtId="0" fontId="6" fillId="0" borderId="0">
      <alignment vertical="center"/>
    </xf>
    <xf numFmtId="3" fontId="71" fillId="0" borderId="61"/>
    <xf numFmtId="0" fontId="6" fillId="0" borderId="0">
      <alignment vertical="center"/>
    </xf>
    <xf numFmtId="0" fontId="14" fillId="0" borderId="88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14" fillId="0" borderId="56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10" fontId="65" fillId="8" borderId="61" applyNumberFormat="0" applyBorder="0" applyAlignment="0" applyProtection="0"/>
    <xf numFmtId="0" fontId="6" fillId="0" borderId="0">
      <alignment vertical="center"/>
    </xf>
    <xf numFmtId="0" fontId="14" fillId="0" borderId="93" applyNumberFormat="0" applyFont="0" applyFill="0" applyProtection="0">
      <alignment horizontal="center" vertical="center" wrapText="1"/>
    </xf>
    <xf numFmtId="0" fontId="63" fillId="0" borderId="87">
      <protection locked="0"/>
    </xf>
    <xf numFmtId="0" fontId="6" fillId="0" borderId="0">
      <alignment vertical="center"/>
    </xf>
    <xf numFmtId="0" fontId="6" fillId="0" borderId="0">
      <alignment vertical="center"/>
    </xf>
    <xf numFmtId="0" fontId="66" fillId="0" borderId="57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6" fillId="0" borderId="57">
      <alignment horizontal="left" vertical="center"/>
    </xf>
    <xf numFmtId="0" fontId="6" fillId="0" borderId="0">
      <alignment vertical="center"/>
    </xf>
    <xf numFmtId="3" fontId="71" fillId="0" borderId="85"/>
    <xf numFmtId="0" fontId="14" fillId="0" borderId="65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10" fontId="65" fillId="8" borderId="61" applyNumberFormat="0" applyBorder="0" applyAlignment="0" applyProtection="0"/>
    <xf numFmtId="0" fontId="6" fillId="0" borderId="0">
      <alignment vertical="center"/>
    </xf>
    <xf numFmtId="0" fontId="78" fillId="0" borderId="92" applyNumberFormat="0" applyFont="0" applyBorder="0" applyAlignment="0">
      <alignment horizontal="centerContinuous" vertical="center"/>
    </xf>
    <xf numFmtId="0" fontId="6" fillId="0" borderId="0">
      <alignment vertical="center"/>
    </xf>
    <xf numFmtId="0" fontId="6" fillId="0" borderId="0">
      <alignment vertical="center"/>
    </xf>
    <xf numFmtId="10" fontId="65" fillId="8" borderId="61" applyNumberFormat="0" applyBorder="0" applyAlignment="0" applyProtection="0"/>
    <xf numFmtId="3" fontId="71" fillId="0" borderId="76"/>
    <xf numFmtId="0" fontId="6" fillId="0" borderId="0">
      <alignment vertical="center"/>
    </xf>
    <xf numFmtId="3" fontId="71" fillId="0" borderId="69"/>
    <xf numFmtId="0" fontId="6" fillId="0" borderId="0">
      <alignment vertical="center"/>
    </xf>
    <xf numFmtId="0" fontId="6" fillId="0" borderId="0">
      <alignment vertical="center"/>
    </xf>
    <xf numFmtId="3" fontId="71" fillId="0" borderId="61"/>
    <xf numFmtId="0" fontId="6" fillId="0" borderId="0">
      <alignment vertical="center"/>
    </xf>
    <xf numFmtId="3" fontId="71" fillId="0" borderId="91"/>
    <xf numFmtId="0" fontId="6" fillId="0" borderId="0">
      <alignment vertical="center"/>
    </xf>
    <xf numFmtId="0" fontId="6" fillId="0" borderId="0">
      <alignment vertical="center"/>
    </xf>
    <xf numFmtId="0" fontId="66" fillId="0" borderId="57">
      <alignment horizontal="left" vertical="center"/>
    </xf>
    <xf numFmtId="0" fontId="6" fillId="0" borderId="0">
      <alignment vertical="center"/>
    </xf>
    <xf numFmtId="0" fontId="14" fillId="0" borderId="65" applyNumberFormat="0" applyFont="0" applyFill="0" applyProtection="0">
      <alignment horizontal="center" vertical="center" wrapText="1"/>
    </xf>
    <xf numFmtId="3" fontId="71" fillId="0" borderId="85"/>
    <xf numFmtId="0" fontId="6" fillId="0" borderId="0">
      <alignment vertical="center"/>
    </xf>
    <xf numFmtId="0" fontId="6" fillId="0" borderId="0">
      <alignment vertical="center"/>
    </xf>
    <xf numFmtId="0" fontId="14" fillId="0" borderId="56" applyNumberFormat="0" applyFont="0" applyFill="0" applyProtection="0">
      <alignment horizontal="center" vertical="center" wrapText="1"/>
    </xf>
    <xf numFmtId="0" fontId="14" fillId="0" borderId="99" applyNumberFormat="0" applyFont="0" applyFill="0" applyProtection="0">
      <alignment horizontal="center" vertical="center" wrapText="1"/>
    </xf>
    <xf numFmtId="0" fontId="6" fillId="0" borderId="0">
      <alignment vertical="center"/>
    </xf>
    <xf numFmtId="3" fontId="71" fillId="0" borderId="69"/>
    <xf numFmtId="3" fontId="71" fillId="0" borderId="69"/>
    <xf numFmtId="0" fontId="6" fillId="0" borderId="0">
      <alignment vertical="center"/>
    </xf>
    <xf numFmtId="0" fontId="6" fillId="0" borderId="0">
      <alignment vertical="center"/>
    </xf>
    <xf numFmtId="0" fontId="14" fillId="0" borderId="56" applyNumberFormat="0" applyFont="0" applyFill="0" applyProtection="0">
      <alignment horizontal="center" vertical="center" wrapText="1"/>
    </xf>
    <xf numFmtId="0" fontId="6" fillId="0" borderId="0">
      <alignment vertical="center"/>
    </xf>
    <xf numFmtId="10" fontId="65" fillId="8" borderId="85" applyNumberFormat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3" fontId="71" fillId="0" borderId="61"/>
    <xf numFmtId="0" fontId="6" fillId="0" borderId="0">
      <alignment vertical="center"/>
    </xf>
    <xf numFmtId="3" fontId="71" fillId="0" borderId="85"/>
    <xf numFmtId="0" fontId="66" fillId="0" borderId="84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56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6" fillId="0" borderId="90">
      <alignment horizontal="left" vertical="center"/>
    </xf>
    <xf numFmtId="10" fontId="65" fillId="8" borderId="85" applyNumberFormat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14" fillId="0" borderId="56" applyNumberFormat="0" applyFont="0" applyFill="0" applyProtection="0">
      <alignment horizontal="center" vertical="center" wrapText="1"/>
    </xf>
    <xf numFmtId="0" fontId="6" fillId="0" borderId="0">
      <alignment vertical="center"/>
    </xf>
    <xf numFmtId="3" fontId="71" fillId="0" borderId="94"/>
    <xf numFmtId="0" fontId="6" fillId="0" borderId="0">
      <alignment vertical="center"/>
    </xf>
    <xf numFmtId="0" fontId="6" fillId="0" borderId="0">
      <alignment vertical="center"/>
    </xf>
    <xf numFmtId="0" fontId="63" fillId="0" borderId="62">
      <protection locked="0"/>
    </xf>
    <xf numFmtId="0" fontId="6" fillId="0" borderId="0">
      <alignment vertical="center"/>
    </xf>
    <xf numFmtId="0" fontId="78" fillId="0" borderId="92" applyNumberFormat="0" applyFont="0" applyBorder="0" applyAlignment="0">
      <alignment horizontal="centerContinuous"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56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14" fillId="0" borderId="83" applyNumberFormat="0" applyFont="0" applyFill="0" applyProtection="0">
      <alignment horizontal="center" vertical="center" wrapText="1"/>
    </xf>
    <xf numFmtId="0" fontId="14" fillId="0" borderId="65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63" fillId="0" borderId="62">
      <protection locked="0"/>
    </xf>
    <xf numFmtId="0" fontId="6" fillId="0" borderId="0">
      <alignment vertical="center"/>
    </xf>
    <xf numFmtId="0" fontId="63" fillId="0" borderId="87">
      <protection locked="0"/>
    </xf>
    <xf numFmtId="0" fontId="14" fillId="0" borderId="99" applyNumberFormat="0" applyFont="0" applyFill="0" applyProtection="0">
      <alignment horizontal="center" vertical="center" wrapText="1"/>
    </xf>
    <xf numFmtId="10" fontId="51" fillId="6" borderId="94"/>
    <xf numFmtId="0" fontId="6" fillId="0" borderId="0">
      <alignment vertical="center"/>
    </xf>
    <xf numFmtId="0" fontId="6" fillId="0" borderId="0">
      <alignment vertical="center"/>
    </xf>
    <xf numFmtId="3" fontId="71" fillId="0" borderId="61"/>
    <xf numFmtId="0" fontId="6" fillId="0" borderId="0">
      <alignment vertical="center"/>
    </xf>
    <xf numFmtId="0" fontId="14" fillId="0" borderId="89" applyNumberFormat="0" applyFont="0" applyFill="0" applyProtection="0">
      <alignment horizontal="center" vertical="center" wrapText="1"/>
    </xf>
    <xf numFmtId="0" fontId="63" fillId="0" borderId="71">
      <protection locked="0"/>
    </xf>
    <xf numFmtId="0" fontId="6" fillId="0" borderId="0">
      <alignment vertical="center"/>
    </xf>
    <xf numFmtId="0" fontId="6" fillId="0" borderId="0">
      <alignment vertical="center"/>
    </xf>
    <xf numFmtId="3" fontId="71" fillId="0" borderId="61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61"/>
    <xf numFmtId="0" fontId="6" fillId="0" borderId="0">
      <alignment vertical="center"/>
    </xf>
    <xf numFmtId="0" fontId="14" fillId="0" borderId="89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63" fillId="0" borderId="62">
      <protection locked="0"/>
    </xf>
    <xf numFmtId="4" fontId="63" fillId="0" borderId="0">
      <protection locked="0"/>
    </xf>
    <xf numFmtId="0" fontId="6" fillId="0" borderId="0">
      <alignment vertical="center"/>
    </xf>
    <xf numFmtId="3" fontId="71" fillId="0" borderId="91"/>
    <xf numFmtId="3" fontId="71" fillId="0" borderId="69"/>
    <xf numFmtId="3" fontId="71" fillId="0" borderId="85"/>
    <xf numFmtId="0" fontId="6" fillId="0" borderId="0">
      <alignment vertical="center"/>
    </xf>
    <xf numFmtId="0" fontId="6" fillId="0" borderId="0">
      <alignment vertical="center"/>
    </xf>
    <xf numFmtId="0" fontId="14" fillId="0" borderId="56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14" fillId="0" borderId="88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3" fontId="71" fillId="0" borderId="61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56" applyNumberFormat="0" applyFont="0" applyFill="0" applyProtection="0">
      <alignment horizontal="center" vertical="center" wrapText="1"/>
    </xf>
    <xf numFmtId="0" fontId="6" fillId="0" borderId="0">
      <alignment vertical="center"/>
    </xf>
    <xf numFmtId="10" fontId="65" fillId="8" borderId="76" applyNumberFormat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66" fillId="0" borderId="57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61"/>
    <xf numFmtId="0" fontId="6" fillId="0" borderId="0">
      <alignment vertical="center"/>
    </xf>
    <xf numFmtId="0" fontId="78" fillId="0" borderId="95" applyNumberFormat="0" applyFont="0" applyBorder="0" applyAlignment="0">
      <alignment horizontal="centerContinuous" vertical="center"/>
    </xf>
    <xf numFmtId="3" fontId="71" fillId="0" borderId="94"/>
    <xf numFmtId="0" fontId="6" fillId="0" borderId="0">
      <alignment vertical="center"/>
    </xf>
    <xf numFmtId="0" fontId="6" fillId="0" borderId="0">
      <alignment vertical="center"/>
    </xf>
    <xf numFmtId="0" fontId="63" fillId="0" borderId="62">
      <protection locked="0"/>
    </xf>
    <xf numFmtId="0" fontId="6" fillId="0" borderId="0">
      <alignment vertical="center"/>
    </xf>
    <xf numFmtId="3" fontId="71" fillId="0" borderId="69"/>
    <xf numFmtId="10" fontId="65" fillId="8" borderId="85" applyNumberFormat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3" fillId="0" borderId="97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91"/>
    <xf numFmtId="0" fontId="14" fillId="0" borderId="65" applyNumberFormat="0" applyFont="0" applyFill="0" applyProtection="0">
      <alignment horizontal="center" vertical="center" wrapText="1"/>
    </xf>
    <xf numFmtId="3" fontId="71" fillId="0" borderId="69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91"/>
    <xf numFmtId="0" fontId="63" fillId="0" borderId="78">
      <protection locked="0"/>
    </xf>
    <xf numFmtId="3" fontId="71" fillId="0" borderId="85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69"/>
    <xf numFmtId="0" fontId="6" fillId="0" borderId="0">
      <alignment vertical="center"/>
    </xf>
    <xf numFmtId="0" fontId="6" fillId="0" borderId="0">
      <alignment vertical="center"/>
    </xf>
    <xf numFmtId="0" fontId="63" fillId="0" borderId="71">
      <protection locked="0"/>
    </xf>
    <xf numFmtId="0" fontId="6" fillId="0" borderId="0">
      <alignment vertical="center"/>
    </xf>
    <xf numFmtId="0" fontId="14" fillId="0" borderId="93" applyNumberFormat="0" applyFont="0" applyFill="0" applyProtection="0">
      <alignment horizontal="center" vertical="center" wrapText="1"/>
    </xf>
    <xf numFmtId="0" fontId="78" fillId="0" borderId="95" applyNumberFormat="0" applyFont="0" applyBorder="0" applyAlignment="0">
      <alignment horizontal="centerContinuous"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56" applyNumberFormat="0" applyFont="0" applyFill="0" applyProtection="0">
      <alignment horizontal="center" vertical="center" wrapText="1"/>
    </xf>
    <xf numFmtId="0" fontId="6" fillId="0" borderId="0">
      <alignment vertical="center"/>
    </xf>
    <xf numFmtId="3" fontId="71" fillId="0" borderId="91"/>
    <xf numFmtId="3" fontId="71" fillId="0" borderId="91"/>
    <xf numFmtId="0" fontId="6" fillId="0" borderId="0">
      <alignment vertical="center"/>
    </xf>
    <xf numFmtId="0" fontId="6" fillId="0" borderId="0">
      <alignment vertical="center"/>
    </xf>
    <xf numFmtId="10" fontId="65" fillId="8" borderId="61" applyNumberFormat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56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1" fillId="0" borderId="0">
      <protection locked="0"/>
    </xf>
    <xf numFmtId="0" fontId="14" fillId="0" borderId="83" applyNumberFormat="0" applyFont="0" applyFill="0" applyProtection="0">
      <alignment horizontal="center" vertical="center" wrapText="1"/>
    </xf>
    <xf numFmtId="3" fontId="71" fillId="0" borderId="91"/>
    <xf numFmtId="3" fontId="71" fillId="0" borderId="85"/>
    <xf numFmtId="0" fontId="6" fillId="0" borderId="0">
      <alignment vertical="center"/>
    </xf>
    <xf numFmtId="0" fontId="6" fillId="0" borderId="0">
      <alignment vertical="center"/>
    </xf>
    <xf numFmtId="0" fontId="66" fillId="0" borderId="75">
      <alignment horizontal="left" vertical="center"/>
    </xf>
    <xf numFmtId="0" fontId="6" fillId="0" borderId="0">
      <alignment vertical="center"/>
    </xf>
    <xf numFmtId="0" fontId="78" fillId="0" borderId="77" applyNumberFormat="0" applyFont="0" applyBorder="0" applyAlignment="0">
      <alignment horizontal="centerContinuous" vertical="center"/>
    </xf>
    <xf numFmtId="3" fontId="71" fillId="0" borderId="76"/>
    <xf numFmtId="3" fontId="18" fillId="0" borderId="94"/>
    <xf numFmtId="0" fontId="14" fillId="0" borderId="99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3" fontId="71" fillId="0" borderId="61"/>
    <xf numFmtId="0" fontId="6" fillId="0" borderId="0">
      <alignment vertical="center"/>
    </xf>
    <xf numFmtId="10" fontId="65" fillId="8" borderId="69" applyNumberFormat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3" fontId="71" fillId="0" borderId="61"/>
    <xf numFmtId="0" fontId="6" fillId="0" borderId="0">
      <alignment vertical="center"/>
    </xf>
    <xf numFmtId="0" fontId="14" fillId="0" borderId="89" applyNumberFormat="0" applyFont="0" applyFill="0" applyProtection="0">
      <alignment horizontal="center" vertical="center" wrapText="1"/>
    </xf>
    <xf numFmtId="0" fontId="66" fillId="0" borderId="84">
      <alignment horizontal="left" vertical="center"/>
    </xf>
    <xf numFmtId="3" fontId="71" fillId="0" borderId="91"/>
    <xf numFmtId="0" fontId="6" fillId="0" borderId="0">
      <alignment vertical="center"/>
    </xf>
    <xf numFmtId="0" fontId="6" fillId="0" borderId="0">
      <alignment vertical="center"/>
    </xf>
    <xf numFmtId="3" fontId="71" fillId="0" borderId="61"/>
    <xf numFmtId="0" fontId="6" fillId="0" borderId="0">
      <alignment vertical="center"/>
    </xf>
    <xf numFmtId="0" fontId="63" fillId="0" borderId="71">
      <protection locked="0"/>
    </xf>
    <xf numFmtId="0" fontId="63" fillId="0" borderId="71">
      <protection locked="0"/>
    </xf>
    <xf numFmtId="0" fontId="6" fillId="0" borderId="0">
      <alignment vertical="center"/>
    </xf>
    <xf numFmtId="0" fontId="6" fillId="0" borderId="0">
      <alignment vertical="center"/>
    </xf>
    <xf numFmtId="3" fontId="71" fillId="0" borderId="61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61"/>
    <xf numFmtId="0" fontId="6" fillId="0" borderId="0">
      <alignment vertical="center"/>
    </xf>
    <xf numFmtId="3" fontId="71" fillId="0" borderId="69"/>
    <xf numFmtId="0" fontId="14" fillId="0" borderId="89" applyNumberFormat="0" applyFont="0" applyFill="0" applyProtection="0">
      <alignment horizontal="center" vertical="center" wrapText="1"/>
    </xf>
    <xf numFmtId="10" fontId="65" fillId="8" borderId="69" applyNumberFormat="0" applyBorder="0" applyAlignment="0" applyProtection="0"/>
    <xf numFmtId="3" fontId="18" fillId="0" borderId="94"/>
    <xf numFmtId="0" fontId="6" fillId="0" borderId="0">
      <alignment vertical="center"/>
    </xf>
    <xf numFmtId="0" fontId="6" fillId="0" borderId="0">
      <alignment vertical="center"/>
    </xf>
    <xf numFmtId="3" fontId="71" fillId="0" borderId="61"/>
    <xf numFmtId="0" fontId="6" fillId="0" borderId="0">
      <alignment vertical="center"/>
    </xf>
    <xf numFmtId="3" fontId="71" fillId="0" borderId="94"/>
    <xf numFmtId="0" fontId="6" fillId="0" borderId="0">
      <alignment vertical="center"/>
    </xf>
    <xf numFmtId="0" fontId="6" fillId="0" borderId="0">
      <alignment vertical="center"/>
    </xf>
    <xf numFmtId="0" fontId="14" fillId="0" borderId="56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61"/>
    <xf numFmtId="0" fontId="61" fillId="0" borderId="0">
      <protection locked="0"/>
    </xf>
    <xf numFmtId="0" fontId="6" fillId="0" borderId="0">
      <alignment vertical="center"/>
    </xf>
    <xf numFmtId="10" fontId="65" fillId="8" borderId="91" applyNumberFormat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3" fontId="71" fillId="0" borderId="61"/>
    <xf numFmtId="0" fontId="6" fillId="0" borderId="0">
      <alignment vertical="center"/>
    </xf>
    <xf numFmtId="0" fontId="14" fillId="0" borderId="93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14" fillId="0" borderId="56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3" fillId="0" borderId="78">
      <protection locked="0"/>
    </xf>
    <xf numFmtId="0" fontId="6" fillId="0" borderId="0">
      <alignment vertical="center"/>
    </xf>
    <xf numFmtId="0" fontId="6" fillId="0" borderId="0">
      <alignment vertical="center"/>
    </xf>
    <xf numFmtId="0" fontId="66" fillId="0" borderId="57">
      <alignment horizontal="left" vertical="center"/>
    </xf>
    <xf numFmtId="0" fontId="6" fillId="0" borderId="0">
      <alignment vertical="center"/>
    </xf>
    <xf numFmtId="3" fontId="71" fillId="0" borderId="91"/>
    <xf numFmtId="0" fontId="14" fillId="0" borderId="99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3" fontId="71" fillId="0" borderId="61"/>
    <xf numFmtId="0" fontId="6" fillId="0" borderId="0">
      <alignment vertical="center"/>
    </xf>
    <xf numFmtId="0" fontId="66" fillId="0" borderId="66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0" fontId="63" fillId="0" borderId="62">
      <protection locked="0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61"/>
    <xf numFmtId="0" fontId="6" fillId="0" borderId="0">
      <alignment vertical="center"/>
    </xf>
    <xf numFmtId="0" fontId="14" fillId="0" borderId="89" applyNumberFormat="0" applyFont="0" applyFill="0" applyProtection="0">
      <alignment horizontal="center" vertical="center" wrapText="1"/>
    </xf>
    <xf numFmtId="0" fontId="14" fillId="0" borderId="65" applyNumberFormat="0" applyFont="0" applyFill="0" applyProtection="0">
      <alignment horizontal="center" vertical="center" wrapText="1"/>
    </xf>
    <xf numFmtId="0" fontId="61" fillId="0" borderId="0">
      <protection locked="0"/>
    </xf>
    <xf numFmtId="0" fontId="6" fillId="0" borderId="0">
      <alignment vertical="center"/>
    </xf>
    <xf numFmtId="0" fontId="6" fillId="0" borderId="0">
      <alignment vertical="center"/>
    </xf>
    <xf numFmtId="0" fontId="14" fillId="0" borderId="99" applyNumberFormat="0" applyFont="0" applyFill="0" applyProtection="0">
      <alignment horizontal="center" vertical="center" wrapText="1"/>
    </xf>
    <xf numFmtId="0" fontId="6" fillId="0" borderId="0">
      <alignment vertical="center"/>
    </xf>
    <xf numFmtId="3" fontId="71" fillId="0" borderId="85"/>
    <xf numFmtId="0" fontId="6" fillId="0" borderId="0">
      <alignment vertical="center"/>
    </xf>
    <xf numFmtId="0" fontId="6" fillId="0" borderId="0">
      <alignment vertical="center"/>
    </xf>
    <xf numFmtId="10" fontId="65" fillId="8" borderId="85" applyNumberFormat="0" applyBorder="0" applyAlignment="0" applyProtection="0"/>
    <xf numFmtId="10" fontId="65" fillId="8" borderId="76" applyNumberFormat="0" applyBorder="0" applyAlignment="0" applyProtection="0"/>
    <xf numFmtId="0" fontId="6" fillId="0" borderId="0">
      <alignment vertical="center"/>
    </xf>
    <xf numFmtId="3" fontId="71" fillId="0" borderId="69"/>
    <xf numFmtId="10" fontId="65" fillId="8" borderId="76" applyNumberFormat="0" applyBorder="0" applyAlignment="0" applyProtection="0"/>
    <xf numFmtId="10" fontId="65" fillId="8" borderId="85" applyNumberFormat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85"/>
    <xf numFmtId="0" fontId="6" fillId="0" borderId="0">
      <alignment vertical="center"/>
    </xf>
    <xf numFmtId="0" fontId="6" fillId="0" borderId="0">
      <alignment vertical="center"/>
    </xf>
    <xf numFmtId="3" fontId="71" fillId="0" borderId="91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2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6" fillId="0" borderId="75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53" applyNumberFormat="0" applyFont="0" applyFill="0" applyProtection="0">
      <alignment horizontal="center" vertical="center" wrapText="1"/>
    </xf>
    <xf numFmtId="0" fontId="6" fillId="0" borderId="0">
      <alignment vertical="center"/>
    </xf>
    <xf numFmtId="3" fontId="71" fillId="0" borderId="85"/>
    <xf numFmtId="0" fontId="6" fillId="0" borderId="0">
      <alignment vertical="center"/>
    </xf>
    <xf numFmtId="0" fontId="6" fillId="0" borderId="0">
      <alignment vertical="center"/>
    </xf>
    <xf numFmtId="0" fontId="14" fillId="0" borderId="53" applyNumberFormat="0" applyFont="0" applyFill="0" applyProtection="0">
      <alignment horizontal="center" vertical="center" wrapText="1"/>
    </xf>
    <xf numFmtId="3" fontId="71" fillId="0" borderId="94"/>
    <xf numFmtId="0" fontId="66" fillId="0" borderId="51">
      <alignment horizontal="left" vertical="center"/>
    </xf>
    <xf numFmtId="0" fontId="6" fillId="0" borderId="0">
      <alignment vertical="center"/>
    </xf>
    <xf numFmtId="10" fontId="65" fillId="8" borderId="69" applyNumberFormat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54"/>
    <xf numFmtId="3" fontId="71" fillId="0" borderId="54"/>
    <xf numFmtId="3" fontId="71" fillId="0" borderId="54"/>
    <xf numFmtId="0" fontId="78" fillId="0" borderId="55" applyNumberFormat="0" applyFont="0" applyBorder="0" applyAlignment="0">
      <alignment horizontal="centerContinuous" vertical="center"/>
    </xf>
    <xf numFmtId="0" fontId="66" fillId="0" borderId="75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42" fontId="6" fillId="0" borderId="0" applyFont="0" applyFill="0" applyBorder="0" applyAlignment="0" applyProtection="0">
      <alignment vertical="center"/>
    </xf>
    <xf numFmtId="0" fontId="14" fillId="0" borderId="56" applyNumberFormat="0" applyFont="0" applyFill="0" applyProtection="0">
      <alignment horizontal="center" vertical="center" wrapText="1"/>
    </xf>
    <xf numFmtId="0" fontId="53" fillId="0" borderId="97">
      <alignment horizontal="left" vertical="center"/>
    </xf>
    <xf numFmtId="0" fontId="66" fillId="0" borderId="57">
      <alignment horizontal="left" vertical="center"/>
    </xf>
    <xf numFmtId="10" fontId="65" fillId="8" borderId="54" applyNumberFormat="0" applyBorder="0" applyAlignment="0" applyProtection="0"/>
    <xf numFmtId="0" fontId="6" fillId="0" borderId="0">
      <alignment vertical="center"/>
    </xf>
    <xf numFmtId="0" fontId="14" fillId="0" borderId="89" applyNumberFormat="0" applyFont="0" applyFill="0" applyProtection="0">
      <alignment horizontal="center" vertical="center" wrapText="1"/>
    </xf>
    <xf numFmtId="0" fontId="78" fillId="0" borderId="55" applyNumberFormat="0" applyFont="0" applyBorder="0" applyAlignment="0">
      <alignment horizontal="centerContinuous" vertical="center"/>
    </xf>
    <xf numFmtId="0" fontId="78" fillId="0" borderId="70" applyNumberFormat="0" applyFont="0" applyBorder="0" applyAlignment="0">
      <alignment horizontal="centerContinuous" vertical="center"/>
    </xf>
    <xf numFmtId="3" fontId="18" fillId="0" borderId="94"/>
    <xf numFmtId="0" fontId="14" fillId="0" borderId="83" applyNumberFormat="0" applyFont="0" applyFill="0" applyProtection="0">
      <alignment horizontal="center" vertical="center" wrapText="1"/>
    </xf>
    <xf numFmtId="0" fontId="14" fillId="0" borderId="88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14" fillId="0" borderId="56" applyNumberFormat="0" applyFont="0" applyFill="0" applyProtection="0">
      <alignment horizontal="center" vertical="center" wrapText="1"/>
    </xf>
    <xf numFmtId="0" fontId="66" fillId="0" borderId="57">
      <alignment horizontal="left" vertical="center"/>
    </xf>
    <xf numFmtId="0" fontId="14" fillId="0" borderId="83" applyNumberFormat="0" applyFont="0" applyFill="0" applyProtection="0">
      <alignment horizontal="center" vertical="center" wrapText="1"/>
    </xf>
    <xf numFmtId="0" fontId="6" fillId="0" borderId="0">
      <alignment vertical="center"/>
    </xf>
    <xf numFmtId="3" fontId="71" fillId="0" borderId="69"/>
    <xf numFmtId="0" fontId="6" fillId="0" borderId="0">
      <alignment vertical="center"/>
    </xf>
    <xf numFmtId="0" fontId="6" fillId="0" borderId="0">
      <alignment vertical="center"/>
    </xf>
    <xf numFmtId="0" fontId="14" fillId="0" borderId="56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78" fillId="0" borderId="92" applyNumberFormat="0" applyFont="0" applyBorder="0" applyAlignment="0">
      <alignment horizontal="centerContinuous" vertical="center"/>
    </xf>
    <xf numFmtId="3" fontId="71" fillId="0" borderId="94"/>
    <xf numFmtId="3" fontId="71" fillId="0" borderId="94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58" applyNumberFormat="0" applyFont="0" applyFill="0" applyProtection="0">
      <alignment horizontal="center" vertical="center" wrapText="1"/>
    </xf>
    <xf numFmtId="0" fontId="66" fillId="0" borderId="59">
      <alignment horizontal="left" vertical="center"/>
    </xf>
    <xf numFmtId="0" fontId="6" fillId="0" borderId="0">
      <alignment vertical="center"/>
    </xf>
    <xf numFmtId="0" fontId="22" fillId="0" borderId="98">
      <protection locked="0"/>
    </xf>
    <xf numFmtId="0" fontId="6" fillId="0" borderId="0">
      <alignment vertical="center"/>
    </xf>
    <xf numFmtId="0" fontId="6" fillId="0" borderId="0">
      <alignment vertical="center"/>
    </xf>
    <xf numFmtId="0" fontId="14" fillId="0" borderId="58" applyNumberFormat="0" applyFont="0" applyFill="0" applyProtection="0">
      <alignment horizontal="center" vertical="center" wrapText="1"/>
    </xf>
    <xf numFmtId="0" fontId="66" fillId="0" borderId="59">
      <alignment horizontal="left" vertical="center"/>
    </xf>
    <xf numFmtId="0" fontId="6" fillId="0" borderId="0">
      <alignment vertical="center"/>
    </xf>
    <xf numFmtId="0" fontId="66" fillId="0" borderId="59">
      <alignment horizontal="left" vertical="center"/>
    </xf>
    <xf numFmtId="0" fontId="14" fillId="0" borderId="99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14" fillId="0" borderId="58" applyNumberFormat="0" applyFont="0" applyFill="0" applyProtection="0">
      <alignment horizontal="center" vertical="center" wrapText="1"/>
    </xf>
    <xf numFmtId="3" fontId="18" fillId="0" borderId="94"/>
    <xf numFmtId="0" fontId="14" fillId="0" borderId="93" applyNumberFormat="0" applyFont="0" applyFill="0" applyProtection="0">
      <alignment horizontal="center" vertical="center" wrapText="1"/>
    </xf>
    <xf numFmtId="10" fontId="65" fillId="8" borderId="94" applyNumberFormat="0" applyBorder="0" applyAlignment="0" applyProtection="0"/>
    <xf numFmtId="3" fontId="71" fillId="0" borderId="91"/>
    <xf numFmtId="0" fontId="66" fillId="0" borderId="90">
      <alignment horizontal="left" vertical="center"/>
    </xf>
    <xf numFmtId="10" fontId="65" fillId="8" borderId="76" applyNumberFormat="0" applyBorder="0" applyAlignment="0" applyProtection="0"/>
    <xf numFmtId="0" fontId="14" fillId="0" borderId="83" applyNumberFormat="0" applyFont="0" applyFill="0" applyProtection="0">
      <alignment horizontal="center" vertical="center" wrapText="1"/>
    </xf>
    <xf numFmtId="0" fontId="14" fillId="0" borderId="88" applyNumberFormat="0" applyFont="0" applyFill="0" applyProtection="0">
      <alignment horizontal="center" vertical="center" wrapText="1"/>
    </xf>
    <xf numFmtId="3" fontId="71" fillId="0" borderId="94"/>
    <xf numFmtId="0" fontId="66" fillId="0" borderId="84">
      <alignment horizontal="left" vertical="center"/>
    </xf>
    <xf numFmtId="3" fontId="71" fillId="0" borderId="85"/>
    <xf numFmtId="0" fontId="63" fillId="0" borderId="78">
      <protection locked="0"/>
    </xf>
    <xf numFmtId="3" fontId="71" fillId="0" borderId="91"/>
    <xf numFmtId="10" fontId="65" fillId="8" borderId="85" applyNumberFormat="0" applyBorder="0" applyAlignment="0" applyProtection="0"/>
    <xf numFmtId="3" fontId="71" fillId="0" borderId="76"/>
    <xf numFmtId="3" fontId="71" fillId="0" borderId="94"/>
    <xf numFmtId="0" fontId="14" fillId="0" borderId="83" applyNumberFormat="0" applyFont="0" applyFill="0" applyProtection="0">
      <alignment horizontal="center" vertical="center" wrapText="1"/>
    </xf>
    <xf numFmtId="3" fontId="71" fillId="0" borderId="91"/>
    <xf numFmtId="0" fontId="78" fillId="0" borderId="86" applyNumberFormat="0" applyFont="0" applyBorder="0" applyAlignment="0">
      <alignment horizontal="centerContinuous" vertical="center"/>
    </xf>
    <xf numFmtId="0" fontId="14" fillId="0" borderId="93" applyNumberFormat="0" applyFont="0" applyFill="0" applyProtection="0">
      <alignment horizontal="center" vertical="center" wrapText="1"/>
    </xf>
    <xf numFmtId="0" fontId="14" fillId="0" borderId="89" applyNumberFormat="0" applyFont="0" applyFill="0" applyProtection="0">
      <alignment horizontal="center" vertical="center" wrapText="1"/>
    </xf>
    <xf numFmtId="0" fontId="78" fillId="0" borderId="77" applyNumberFormat="0" applyFont="0" applyBorder="0" applyAlignment="0">
      <alignment horizontal="centerContinuous" vertical="center"/>
    </xf>
    <xf numFmtId="0" fontId="66" fillId="0" borderId="90">
      <alignment horizontal="left" vertical="center"/>
    </xf>
    <xf numFmtId="0" fontId="63" fillId="0" borderId="87">
      <protection locked="0"/>
    </xf>
    <xf numFmtId="3" fontId="71" fillId="0" borderId="91"/>
    <xf numFmtId="3" fontId="71" fillId="0" borderId="91"/>
    <xf numFmtId="0" fontId="66" fillId="0" borderId="90">
      <alignment horizontal="left" vertical="center"/>
    </xf>
    <xf numFmtId="3" fontId="18" fillId="0" borderId="94"/>
    <xf numFmtId="0" fontId="78" fillId="0" borderId="95" applyNumberFormat="0" applyFont="0" applyBorder="0" applyAlignment="0">
      <alignment horizontal="centerContinuous" vertical="center"/>
    </xf>
    <xf numFmtId="0" fontId="14" fillId="0" borderId="83" applyNumberFormat="0" applyFont="0" applyFill="0" applyProtection="0">
      <alignment horizontal="center" vertical="center" wrapText="1"/>
    </xf>
    <xf numFmtId="0" fontId="14" fillId="0" borderId="83" applyNumberFormat="0" applyFont="0" applyFill="0" applyProtection="0">
      <alignment horizontal="center" vertical="center" wrapText="1"/>
    </xf>
    <xf numFmtId="0" fontId="14" fillId="0" borderId="88" applyNumberFormat="0" applyFont="0" applyFill="0" applyProtection="0">
      <alignment horizontal="center" vertical="center" wrapText="1"/>
    </xf>
    <xf numFmtId="3" fontId="71" fillId="0" borderId="76"/>
    <xf numFmtId="3" fontId="18" fillId="0" borderId="94"/>
    <xf numFmtId="10" fontId="65" fillId="8" borderId="91" applyNumberFormat="0" applyBorder="0" applyAlignment="0" applyProtection="0"/>
    <xf numFmtId="0" fontId="14" fillId="0" borderId="99" applyNumberFormat="0" applyFont="0" applyFill="0" applyProtection="0">
      <alignment horizontal="center" vertical="center" wrapText="1"/>
    </xf>
    <xf numFmtId="0" fontId="63" fillId="0" borderId="78">
      <protection locked="0"/>
    </xf>
    <xf numFmtId="4" fontId="63" fillId="0" borderId="0">
      <protection locked="0"/>
    </xf>
    <xf numFmtId="0" fontId="63" fillId="0" borderId="78">
      <protection locked="0"/>
    </xf>
    <xf numFmtId="3" fontId="71" fillId="0" borderId="76"/>
    <xf numFmtId="3" fontId="71" fillId="0" borderId="91"/>
    <xf numFmtId="0" fontId="63" fillId="0" borderId="98">
      <protection locked="0"/>
    </xf>
    <xf numFmtId="0" fontId="66" fillId="0" borderId="90">
      <alignment horizontal="left" vertical="center"/>
    </xf>
    <xf numFmtId="3" fontId="71" fillId="0" borderId="91"/>
    <xf numFmtId="3" fontId="71" fillId="0" borderId="91"/>
    <xf numFmtId="0" fontId="14" fillId="0" borderId="88" applyNumberFormat="0" applyFont="0" applyFill="0" applyProtection="0">
      <alignment horizontal="center" vertical="center" wrapText="1"/>
    </xf>
    <xf numFmtId="0" fontId="14" fillId="0" borderId="88" applyNumberFormat="0" applyFont="0" applyFill="0" applyProtection="0">
      <alignment horizontal="center" vertical="center" wrapText="1"/>
    </xf>
    <xf numFmtId="0" fontId="14" fillId="0" borderId="89" applyNumberFormat="0" applyFont="0" applyFill="0" applyProtection="0">
      <alignment horizontal="center" vertical="center" wrapText="1"/>
    </xf>
    <xf numFmtId="3" fontId="71" fillId="0" borderId="85"/>
    <xf numFmtId="10" fontId="65" fillId="8" borderId="94" applyNumberFormat="0" applyBorder="0" applyAlignment="0" applyProtection="0"/>
    <xf numFmtId="0" fontId="61" fillId="0" borderId="0">
      <protection locked="0"/>
    </xf>
    <xf numFmtId="3" fontId="71" fillId="0" borderId="85"/>
    <xf numFmtId="0" fontId="14" fillId="0" borderId="93" applyNumberFormat="0" applyFont="0" applyFill="0" applyProtection="0">
      <alignment horizontal="center" vertical="center" wrapText="1"/>
    </xf>
    <xf numFmtId="3" fontId="71" fillId="0" borderId="91"/>
    <xf numFmtId="0" fontId="78" fillId="0" borderId="86" applyNumberFormat="0" applyFont="0" applyBorder="0" applyAlignment="0">
      <alignment horizontal="centerContinuous" vertical="center"/>
    </xf>
    <xf numFmtId="3" fontId="18" fillId="0" borderId="94"/>
    <xf numFmtId="3" fontId="71" fillId="0" borderId="76"/>
    <xf numFmtId="3" fontId="71" fillId="0" borderId="85"/>
    <xf numFmtId="3" fontId="71" fillId="0" borderId="91"/>
    <xf numFmtId="3" fontId="71" fillId="0" borderId="85"/>
    <xf numFmtId="10" fontId="65" fillId="8" borderId="76" applyNumberFormat="0" applyBorder="0" applyAlignment="0" applyProtection="0"/>
    <xf numFmtId="0" fontId="78" fillId="0" borderId="92" applyNumberFormat="0" applyFont="0" applyBorder="0" applyAlignment="0">
      <alignment horizontal="centerContinuous" vertical="center"/>
    </xf>
    <xf numFmtId="10" fontId="65" fillId="8" borderId="91" applyNumberFormat="0" applyBorder="0" applyAlignment="0" applyProtection="0"/>
    <xf numFmtId="0" fontId="66" fillId="0" borderId="84">
      <alignment horizontal="left" vertical="center"/>
    </xf>
    <xf numFmtId="10" fontId="65" fillId="8" borderId="85" applyNumberFormat="0" applyBorder="0" applyAlignment="0" applyProtection="0"/>
    <xf numFmtId="3" fontId="71" fillId="0" borderId="91"/>
    <xf numFmtId="0" fontId="61" fillId="0" borderId="0">
      <protection locked="0"/>
    </xf>
    <xf numFmtId="10" fontId="65" fillId="8" borderId="94" applyNumberFormat="0" applyBorder="0" applyAlignment="0" applyProtection="0"/>
    <xf numFmtId="3" fontId="71" fillId="0" borderId="85"/>
    <xf numFmtId="3" fontId="71" fillId="0" borderId="85"/>
    <xf numFmtId="0" fontId="66" fillId="0" borderId="84">
      <alignment horizontal="left" vertical="center"/>
    </xf>
    <xf numFmtId="10" fontId="51" fillId="6" borderId="94"/>
    <xf numFmtId="10" fontId="51" fillId="6" borderId="94"/>
    <xf numFmtId="3" fontId="71" fillId="0" borderId="76"/>
    <xf numFmtId="0" fontId="61" fillId="0" borderId="0">
      <protection locked="0"/>
    </xf>
    <xf numFmtId="3" fontId="71" fillId="0" borderId="94"/>
    <xf numFmtId="0" fontId="66" fillId="0" borderId="90">
      <alignment horizontal="left" vertical="center"/>
    </xf>
    <xf numFmtId="0" fontId="14" fillId="0" borderId="88" applyNumberFormat="0" applyFont="0" applyFill="0" applyProtection="0">
      <alignment horizontal="center" vertical="center" wrapText="1"/>
    </xf>
    <xf numFmtId="0" fontId="14" fillId="0" borderId="88" applyNumberFormat="0" applyFont="0" applyFill="0" applyProtection="0">
      <alignment horizontal="center" vertical="center" wrapText="1"/>
    </xf>
    <xf numFmtId="0" fontId="78" fillId="0" borderId="77" applyNumberFormat="0" applyFont="0" applyBorder="0" applyAlignment="0">
      <alignment horizontal="centerContinuous" vertical="center"/>
    </xf>
    <xf numFmtId="3" fontId="71" fillId="0" borderId="94"/>
    <xf numFmtId="10" fontId="51" fillId="6" borderId="94"/>
    <xf numFmtId="3" fontId="71" fillId="0" borderId="85"/>
    <xf numFmtId="0" fontId="66" fillId="0" borderId="97">
      <alignment horizontal="left" vertical="center"/>
    </xf>
    <xf numFmtId="3" fontId="71" fillId="0" borderId="85"/>
    <xf numFmtId="0" fontId="66" fillId="0" borderId="90">
      <alignment horizontal="left" vertical="center"/>
    </xf>
    <xf numFmtId="3" fontId="71" fillId="0" borderId="91"/>
    <xf numFmtId="0" fontId="14" fillId="0" borderId="83" applyNumberFormat="0" applyFont="0" applyFill="0" applyProtection="0">
      <alignment horizontal="center" vertical="center" wrapText="1"/>
    </xf>
    <xf numFmtId="10" fontId="65" fillId="8" borderId="91" applyNumberFormat="0" applyBorder="0" applyAlignment="0" applyProtection="0"/>
    <xf numFmtId="10" fontId="65" fillId="8" borderId="85" applyNumberFormat="0" applyBorder="0" applyAlignment="0" applyProtection="0"/>
    <xf numFmtId="3" fontId="71" fillId="0" borderId="85"/>
    <xf numFmtId="3" fontId="71" fillId="0" borderId="85"/>
    <xf numFmtId="3" fontId="71" fillId="0" borderId="94"/>
    <xf numFmtId="0" fontId="66" fillId="0" borderId="84">
      <alignment horizontal="left" vertical="center"/>
    </xf>
    <xf numFmtId="0" fontId="63" fillId="0" borderId="78">
      <protection locked="0"/>
    </xf>
    <xf numFmtId="3" fontId="71" fillId="0" borderId="91"/>
    <xf numFmtId="3" fontId="71" fillId="0" borderId="76"/>
    <xf numFmtId="10" fontId="65" fillId="8" borderId="91" applyNumberFormat="0" applyBorder="0" applyAlignment="0" applyProtection="0"/>
    <xf numFmtId="0" fontId="66" fillId="0" borderId="57">
      <alignment horizontal="left" vertical="center"/>
    </xf>
    <xf numFmtId="0" fontId="14" fillId="0" borderId="56" applyNumberFormat="0" applyFont="0" applyFill="0" applyProtection="0">
      <alignment horizontal="center" vertical="center" wrapText="1"/>
    </xf>
    <xf numFmtId="0" fontId="14" fillId="0" borderId="83" applyNumberFormat="0" applyFont="0" applyFill="0" applyProtection="0">
      <alignment horizontal="center" vertical="center" wrapText="1"/>
    </xf>
    <xf numFmtId="10" fontId="65" fillId="8" borderId="91" applyNumberFormat="0" applyBorder="0" applyAlignment="0" applyProtection="0"/>
    <xf numFmtId="3" fontId="71" fillId="0" borderId="91"/>
    <xf numFmtId="0" fontId="14" fillId="0" borderId="56" applyNumberFormat="0" applyFont="0" applyFill="0" applyProtection="0">
      <alignment horizontal="center" vertical="center" wrapText="1"/>
    </xf>
    <xf numFmtId="0" fontId="66" fillId="0" borderId="57">
      <alignment horizontal="left" vertical="center"/>
    </xf>
    <xf numFmtId="3" fontId="71" fillId="0" borderId="76"/>
    <xf numFmtId="0" fontId="14" fillId="0" borderId="93" applyNumberFormat="0" applyFont="0" applyFill="0" applyProtection="0">
      <alignment horizontal="center" vertical="center" wrapText="1"/>
    </xf>
    <xf numFmtId="3" fontId="71" fillId="0" borderId="85"/>
    <xf numFmtId="3" fontId="71" fillId="0" borderId="63"/>
    <xf numFmtId="3" fontId="71" fillId="0" borderId="63"/>
    <xf numFmtId="3" fontId="71" fillId="0" borderId="63"/>
    <xf numFmtId="0" fontId="78" fillId="0" borderId="64" applyNumberFormat="0" applyFont="0" applyBorder="0" applyAlignment="0">
      <alignment horizontal="centerContinuous" vertical="center"/>
    </xf>
    <xf numFmtId="0" fontId="14" fillId="0" borderId="65" applyNumberFormat="0" applyFont="0" applyFill="0" applyProtection="0">
      <alignment horizontal="center" vertical="center" wrapText="1"/>
    </xf>
    <xf numFmtId="0" fontId="66" fillId="0" borderId="66">
      <alignment horizontal="left" vertical="center"/>
    </xf>
    <xf numFmtId="10" fontId="65" fillId="8" borderId="63" applyNumberFormat="0" applyBorder="0" applyAlignment="0" applyProtection="0"/>
    <xf numFmtId="0" fontId="66" fillId="0" borderId="97">
      <alignment horizontal="left" vertical="center"/>
    </xf>
    <xf numFmtId="3" fontId="71" fillId="0" borderId="63"/>
    <xf numFmtId="3" fontId="71" fillId="0" borderId="63"/>
    <xf numFmtId="3" fontId="71" fillId="0" borderId="63"/>
    <xf numFmtId="0" fontId="78" fillId="0" borderId="64" applyNumberFormat="0" applyFont="0" applyBorder="0" applyAlignment="0">
      <alignment horizontal="centerContinuous" vertical="center"/>
    </xf>
    <xf numFmtId="0" fontId="14" fillId="0" borderId="89" applyNumberFormat="0" applyFont="0" applyFill="0" applyProtection="0">
      <alignment horizontal="center" vertical="center" wrapText="1"/>
    </xf>
    <xf numFmtId="0" fontId="14" fillId="0" borderId="65" applyNumberFormat="0" applyFont="0" applyFill="0" applyProtection="0">
      <alignment horizontal="center" vertical="center" wrapText="1"/>
    </xf>
    <xf numFmtId="3" fontId="71" fillId="0" borderId="91"/>
    <xf numFmtId="0" fontId="66" fillId="0" borderId="66">
      <alignment horizontal="left" vertical="center"/>
    </xf>
    <xf numFmtId="10" fontId="65" fillId="8" borderId="63" applyNumberFormat="0" applyBorder="0" applyAlignment="0" applyProtection="0"/>
    <xf numFmtId="0" fontId="63" fillId="0" borderId="62">
      <protection locked="0"/>
    </xf>
    <xf numFmtId="10" fontId="65" fillId="8" borderId="91" applyNumberFormat="0" applyBorder="0" applyAlignment="0" applyProtection="0"/>
    <xf numFmtId="0" fontId="14" fillId="0" borderId="65" applyNumberFormat="0" applyFont="0" applyFill="0" applyProtection="0">
      <alignment horizontal="center" vertical="center" wrapText="1"/>
    </xf>
    <xf numFmtId="10" fontId="65" fillId="8" borderId="91" applyNumberFormat="0" applyBorder="0" applyAlignment="0" applyProtection="0"/>
    <xf numFmtId="0" fontId="14" fillId="0" borderId="67" applyNumberFormat="0" applyFont="0" applyFill="0" applyProtection="0">
      <alignment horizontal="center" vertical="center" wrapText="1"/>
    </xf>
    <xf numFmtId="0" fontId="66" fillId="0" borderId="68">
      <alignment horizontal="left" vertical="center"/>
    </xf>
    <xf numFmtId="0" fontId="14" fillId="0" borderId="67" applyNumberFormat="0" applyFont="0" applyFill="0" applyProtection="0">
      <alignment horizontal="center" vertical="center" wrapText="1"/>
    </xf>
    <xf numFmtId="0" fontId="66" fillId="0" borderId="68">
      <alignment horizontal="left" vertical="center"/>
    </xf>
    <xf numFmtId="0" fontId="61" fillId="0" borderId="0">
      <protection locked="0"/>
    </xf>
    <xf numFmtId="0" fontId="66" fillId="0" borderId="68">
      <alignment horizontal="left" vertical="center"/>
    </xf>
    <xf numFmtId="0" fontId="14" fillId="0" borderId="89" applyNumberFormat="0" applyFont="0" applyFill="0" applyProtection="0">
      <alignment horizontal="center" vertical="center" wrapText="1"/>
    </xf>
    <xf numFmtId="0" fontId="14" fillId="0" borderId="67" applyNumberFormat="0" applyFont="0" applyFill="0" applyProtection="0">
      <alignment horizontal="center" vertical="center" wrapText="1"/>
    </xf>
    <xf numFmtId="3" fontId="71" fillId="0" borderId="69"/>
    <xf numFmtId="0" fontId="78" fillId="0" borderId="70" applyNumberFormat="0" applyFont="0" applyBorder="0" applyAlignment="0">
      <alignment horizontal="centerContinuous" vertical="center"/>
    </xf>
    <xf numFmtId="0" fontId="14" fillId="0" borderId="89" applyNumberFormat="0" applyFont="0" applyFill="0" applyProtection="0">
      <alignment horizontal="center" vertical="center" wrapText="1"/>
    </xf>
    <xf numFmtId="10" fontId="65" fillId="8" borderId="91" applyNumberFormat="0" applyBorder="0" applyAlignment="0" applyProtection="0"/>
    <xf numFmtId="10" fontId="65" fillId="8" borderId="69" applyNumberFormat="0" applyBorder="0" applyAlignment="0" applyProtection="0"/>
    <xf numFmtId="3" fontId="71" fillId="0" borderId="69"/>
    <xf numFmtId="3" fontId="71" fillId="0" borderId="69"/>
    <xf numFmtId="3" fontId="71" fillId="0" borderId="69"/>
    <xf numFmtId="0" fontId="78" fillId="0" borderId="70" applyNumberFormat="0" applyFont="0" applyBorder="0" applyAlignment="0">
      <alignment horizontal="centerContinuous" vertical="center"/>
    </xf>
    <xf numFmtId="10" fontId="65" fillId="8" borderId="91" applyNumberFormat="0" applyBorder="0" applyAlignment="0" applyProtection="0"/>
    <xf numFmtId="10" fontId="65" fillId="8" borderId="85" applyNumberFormat="0" applyBorder="0" applyAlignment="0" applyProtection="0"/>
    <xf numFmtId="3" fontId="71" fillId="0" borderId="85"/>
    <xf numFmtId="10" fontId="65" fillId="8" borderId="69" applyNumberFormat="0" applyBorder="0" applyAlignment="0" applyProtection="0"/>
    <xf numFmtId="0" fontId="63" fillId="0" borderId="71">
      <protection locked="0"/>
    </xf>
    <xf numFmtId="0" fontId="63" fillId="0" borderId="87">
      <protection locked="0"/>
    </xf>
    <xf numFmtId="0" fontId="14" fillId="0" borderId="88" applyNumberFormat="0" applyFont="0" applyFill="0" applyProtection="0">
      <alignment horizontal="center" vertical="center" wrapText="1"/>
    </xf>
    <xf numFmtId="0" fontId="22" fillId="0" borderId="98">
      <protection locked="0"/>
    </xf>
    <xf numFmtId="3" fontId="71" fillId="0" borderId="76"/>
    <xf numFmtId="0" fontId="14" fillId="0" borderId="83" applyNumberFormat="0" applyFont="0" applyFill="0" applyProtection="0">
      <alignment horizontal="center" vertical="center" wrapText="1"/>
    </xf>
    <xf numFmtId="0" fontId="14" fillId="0" borderId="89" applyNumberFormat="0" applyFont="0" applyFill="0" applyProtection="0">
      <alignment horizontal="center" vertical="center" wrapText="1"/>
    </xf>
    <xf numFmtId="0" fontId="63" fillId="0" borderId="78">
      <protection locked="0"/>
    </xf>
    <xf numFmtId="0" fontId="66" fillId="0" borderId="97">
      <alignment horizontal="left" vertical="center"/>
    </xf>
    <xf numFmtId="3" fontId="71" fillId="0" borderId="91"/>
    <xf numFmtId="10" fontId="65" fillId="8" borderId="91" applyNumberFormat="0" applyBorder="0" applyAlignment="0" applyProtection="0"/>
    <xf numFmtId="0" fontId="14" fillId="0" borderId="74" applyNumberFormat="0" applyFont="0" applyFill="0" applyProtection="0">
      <alignment horizontal="center" vertical="center" wrapText="1"/>
    </xf>
    <xf numFmtId="0" fontId="66" fillId="0" borderId="75">
      <alignment horizontal="left" vertical="center"/>
    </xf>
    <xf numFmtId="0" fontId="14" fillId="0" borderId="83" applyNumberFormat="0" applyFont="0" applyFill="0" applyProtection="0">
      <alignment horizontal="center" vertical="center" wrapText="1"/>
    </xf>
    <xf numFmtId="0" fontId="14" fillId="0" borderId="74" applyNumberFormat="0" applyFont="0" applyFill="0" applyProtection="0">
      <alignment horizontal="center" vertical="center" wrapText="1"/>
    </xf>
    <xf numFmtId="0" fontId="66" fillId="0" borderId="75">
      <alignment horizontal="left" vertical="center"/>
    </xf>
    <xf numFmtId="0" fontId="66" fillId="0" borderId="75">
      <alignment horizontal="left" vertical="center"/>
    </xf>
    <xf numFmtId="0" fontId="14" fillId="0" borderId="74" applyNumberFormat="0" applyFont="0" applyFill="0" applyProtection="0">
      <alignment horizontal="center" vertical="center" wrapText="1"/>
    </xf>
    <xf numFmtId="3" fontId="71" fillId="0" borderId="91"/>
    <xf numFmtId="0" fontId="14" fillId="0" borderId="79" applyNumberFormat="0" applyFont="0" applyFill="0" applyProtection="0">
      <alignment horizontal="center" vertical="center" wrapText="1"/>
    </xf>
    <xf numFmtId="0" fontId="66" fillId="0" borderId="80">
      <alignment horizontal="left" vertical="center"/>
    </xf>
    <xf numFmtId="10" fontId="65" fillId="8" borderId="81" applyNumberFormat="0" applyBorder="0" applyAlignment="0" applyProtection="0"/>
    <xf numFmtId="3" fontId="71" fillId="0" borderId="81"/>
    <xf numFmtId="3" fontId="71" fillId="0" borderId="81"/>
    <xf numFmtId="3" fontId="71" fillId="0" borderId="81"/>
    <xf numFmtId="0" fontId="78" fillId="0" borderId="82" applyNumberFormat="0" applyFont="0" applyBorder="0" applyAlignment="0">
      <alignment horizontal="centerContinuous" vertical="center"/>
    </xf>
    <xf numFmtId="10" fontId="65" fillId="8" borderId="91" applyNumberFormat="0" applyBorder="0" applyAlignment="0" applyProtection="0"/>
    <xf numFmtId="0" fontId="14" fillId="0" borderId="79" applyNumberFormat="0" applyFont="0" applyFill="0" applyProtection="0">
      <alignment horizontal="center" vertical="center" wrapText="1"/>
    </xf>
    <xf numFmtId="0" fontId="66" fillId="0" borderId="80">
      <alignment horizontal="left" vertical="center"/>
    </xf>
    <xf numFmtId="10" fontId="65" fillId="8" borderId="81" applyNumberFormat="0" applyBorder="0" applyAlignment="0" applyProtection="0"/>
    <xf numFmtId="0" fontId="63" fillId="0" borderId="78">
      <protection locked="0"/>
    </xf>
    <xf numFmtId="0" fontId="14" fillId="0" borderId="79" applyNumberFormat="0" applyFont="0" applyFill="0" applyProtection="0">
      <alignment horizontal="center" vertical="center" wrapText="1"/>
    </xf>
    <xf numFmtId="0" fontId="14" fillId="0" borderId="93" applyNumberFormat="0" applyFont="0" applyFill="0" applyProtection="0">
      <alignment horizontal="center" vertical="center" wrapText="1"/>
    </xf>
    <xf numFmtId="0" fontId="14" fillId="0" borderId="89" applyNumberFormat="0" applyFont="0" applyFill="0" applyProtection="0">
      <alignment horizontal="center" vertical="center" wrapText="1"/>
    </xf>
    <xf numFmtId="0" fontId="22" fillId="0" borderId="98">
      <protection locked="0"/>
    </xf>
    <xf numFmtId="0" fontId="14" fillId="0" borderId="83" applyNumberFormat="0" applyFont="0" applyFill="0" applyProtection="0">
      <alignment horizontal="center" vertical="center" wrapText="1"/>
    </xf>
    <xf numFmtId="0" fontId="66" fillId="0" borderId="84">
      <alignment horizontal="left" vertical="center"/>
    </xf>
    <xf numFmtId="3" fontId="71" fillId="0" borderId="94"/>
    <xf numFmtId="0" fontId="14" fillId="0" borderId="83" applyNumberFormat="0" applyFont="0" applyFill="0" applyProtection="0">
      <alignment horizontal="center" vertical="center" wrapText="1"/>
    </xf>
    <xf numFmtId="0" fontId="66" fillId="0" borderId="84">
      <alignment horizontal="left" vertical="center"/>
    </xf>
    <xf numFmtId="0" fontId="66" fillId="0" borderId="84">
      <alignment horizontal="left" vertical="center"/>
    </xf>
    <xf numFmtId="4" fontId="63" fillId="0" borderId="0">
      <protection locked="0"/>
    </xf>
    <xf numFmtId="0" fontId="78" fillId="0" borderId="92" applyNumberFormat="0" applyFont="0" applyBorder="0" applyAlignment="0">
      <alignment horizontal="centerContinuous" vertical="center"/>
    </xf>
    <xf numFmtId="0" fontId="14" fillId="0" borderId="83" applyNumberFormat="0" applyFont="0" applyFill="0" applyProtection="0">
      <alignment horizontal="center" vertical="center" wrapText="1"/>
    </xf>
    <xf numFmtId="0" fontId="66" fillId="0" borderId="90">
      <alignment horizontal="left" vertical="center"/>
    </xf>
    <xf numFmtId="3" fontId="71" fillId="0" borderId="85"/>
    <xf numFmtId="3" fontId="71" fillId="0" borderId="85"/>
    <xf numFmtId="0" fontId="78" fillId="0" borderId="86" applyNumberFormat="0" applyFont="0" applyBorder="0" applyAlignment="0">
      <alignment horizontal="centerContinuous" vertical="center"/>
    </xf>
    <xf numFmtId="3" fontId="18" fillId="0" borderId="94"/>
    <xf numFmtId="0" fontId="14" fillId="0" borderId="83" applyNumberFormat="0" applyFont="0" applyFill="0" applyProtection="0">
      <alignment horizontal="center" vertical="center" wrapText="1"/>
    </xf>
    <xf numFmtId="0" fontId="66" fillId="0" borderId="84">
      <alignment horizontal="left" vertical="center"/>
    </xf>
    <xf numFmtId="10" fontId="65" fillId="8" borderId="85" applyNumberFormat="0" applyBorder="0" applyAlignment="0" applyProtection="0"/>
    <xf numFmtId="0" fontId="63" fillId="0" borderId="87">
      <protection locked="0"/>
    </xf>
    <xf numFmtId="0" fontId="14" fillId="0" borderId="83" applyNumberFormat="0" applyFont="0" applyFill="0" applyProtection="0">
      <alignment horizontal="center" vertical="center" wrapText="1"/>
    </xf>
    <xf numFmtId="0" fontId="61" fillId="0" borderId="0">
      <protection locked="0"/>
    </xf>
    <xf numFmtId="0" fontId="66" fillId="0" borderId="90">
      <alignment horizontal="left" vertical="center"/>
    </xf>
    <xf numFmtId="0" fontId="14" fillId="0" borderId="88" applyNumberFormat="0" applyFont="0" applyFill="0" applyProtection="0">
      <alignment horizontal="center" vertical="center" wrapText="1"/>
    </xf>
    <xf numFmtId="0" fontId="14" fillId="0" borderId="88" applyNumberFormat="0" applyFont="0" applyFill="0" applyProtection="0">
      <alignment horizontal="center" vertical="center" wrapText="1"/>
    </xf>
    <xf numFmtId="0" fontId="61" fillId="0" borderId="0">
      <protection locked="0"/>
    </xf>
    <xf numFmtId="0" fontId="14" fillId="0" borderId="88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14" fillId="0" borderId="88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14" fillId="0" borderId="88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14" fillId="0" borderId="88" applyNumberFormat="0" applyFont="0" applyFill="0" applyProtection="0">
      <alignment horizontal="center" vertical="center" wrapText="1"/>
    </xf>
    <xf numFmtId="0" fontId="6" fillId="0" borderId="0">
      <alignment vertical="center"/>
    </xf>
    <xf numFmtId="10" fontId="65" fillId="8" borderId="85" applyNumberFormat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78" fillId="0" borderId="86" applyNumberFormat="0" applyFont="0" applyBorder="0" applyAlignment="0">
      <alignment horizontal="centerContinuous" vertical="center"/>
    </xf>
    <xf numFmtId="3" fontId="71" fillId="0" borderId="85"/>
    <xf numFmtId="3" fontId="71" fillId="0" borderId="85"/>
    <xf numFmtId="3" fontId="71" fillId="0" borderId="85"/>
    <xf numFmtId="0" fontId="14" fillId="0" borderId="88" applyNumberFormat="0" applyFont="0" applyFill="0" applyProtection="0">
      <alignment horizontal="center" vertical="center" wrapText="1"/>
    </xf>
    <xf numFmtId="0" fontId="6" fillId="0" borderId="0">
      <alignment vertical="center"/>
    </xf>
    <xf numFmtId="3" fontId="71" fillId="0" borderId="91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10" fontId="65" fillId="8" borderId="85" applyNumberFormat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78" fillId="0" borderId="86" applyNumberFormat="0" applyFont="0" applyBorder="0" applyAlignment="0">
      <alignment horizontal="centerContinuous" vertical="center"/>
    </xf>
    <xf numFmtId="3" fontId="71" fillId="0" borderId="85"/>
    <xf numFmtId="3" fontId="71" fillId="0" borderId="85"/>
    <xf numFmtId="3" fontId="71" fillId="0" borderId="85"/>
    <xf numFmtId="0" fontId="14" fillId="0" borderId="88" applyNumberFormat="0" applyFont="0" applyFill="0" applyProtection="0">
      <alignment horizontal="center" vertical="center" wrapText="1"/>
    </xf>
    <xf numFmtId="0" fontId="66" fillId="0" borderId="84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88" applyNumberFormat="0" applyFont="0" applyFill="0" applyProtection="0">
      <alignment horizontal="center" vertical="center" wrapText="1"/>
    </xf>
    <xf numFmtId="10" fontId="65" fillId="8" borderId="91" applyNumberFormat="0" applyBorder="0" applyAlignment="0" applyProtection="0"/>
    <xf numFmtId="0" fontId="66" fillId="0" borderId="84">
      <alignment horizontal="left" vertical="center"/>
    </xf>
    <xf numFmtId="0" fontId="6" fillId="0" borderId="0">
      <alignment vertical="center"/>
    </xf>
    <xf numFmtId="10" fontId="65" fillId="8" borderId="85" applyNumberFormat="0" applyBorder="0" applyAlignment="0" applyProtection="0"/>
    <xf numFmtId="0" fontId="14" fillId="0" borderId="93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78" fillId="0" borderId="86" applyNumberFormat="0" applyFont="0" applyBorder="0" applyAlignment="0">
      <alignment horizontal="centerContinuous" vertical="center"/>
    </xf>
    <xf numFmtId="3" fontId="71" fillId="0" borderId="85"/>
    <xf numFmtId="3" fontId="71" fillId="0" borderId="85"/>
    <xf numFmtId="3" fontId="71" fillId="0" borderId="85"/>
    <xf numFmtId="0" fontId="14" fillId="0" borderId="88" applyNumberFormat="0" applyFont="0" applyFill="0" applyProtection="0">
      <alignment horizontal="center" vertical="center" wrapText="1"/>
    </xf>
    <xf numFmtId="0" fontId="66" fillId="0" borderId="84">
      <alignment horizontal="left" vertical="center"/>
    </xf>
    <xf numFmtId="0" fontId="6" fillId="0" borderId="0">
      <alignment vertical="center"/>
    </xf>
    <xf numFmtId="10" fontId="65" fillId="8" borderId="85" applyNumberFormat="0" applyBorder="0" applyAlignment="0" applyProtection="0"/>
    <xf numFmtId="0" fontId="53" fillId="0" borderId="97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0" fontId="78" fillId="0" borderId="86" applyNumberFormat="0" applyFont="0" applyBorder="0" applyAlignment="0">
      <alignment horizontal="centerContinuous" vertical="center"/>
    </xf>
    <xf numFmtId="3" fontId="71" fillId="0" borderId="85"/>
    <xf numFmtId="3" fontId="71" fillId="0" borderId="85"/>
    <xf numFmtId="3" fontId="71" fillId="0" borderId="85"/>
    <xf numFmtId="0" fontId="14" fillId="0" borderId="88" applyNumberFormat="0" applyFont="0" applyFill="0" applyProtection="0">
      <alignment horizontal="center" vertical="center" wrapText="1"/>
    </xf>
    <xf numFmtId="0" fontId="66" fillId="0" borderId="84">
      <alignment horizontal="left" vertical="center"/>
    </xf>
    <xf numFmtId="0" fontId="6" fillId="0" borderId="0">
      <alignment vertical="center"/>
    </xf>
    <xf numFmtId="10" fontId="65" fillId="8" borderId="85" applyNumberFormat="0" applyBorder="0" applyAlignment="0" applyProtection="0"/>
    <xf numFmtId="0" fontId="66" fillId="0" borderId="90">
      <alignment horizontal="left" vertical="center"/>
    </xf>
    <xf numFmtId="0" fontId="66" fillId="0" borderId="90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0" fontId="78" fillId="0" borderId="86" applyNumberFormat="0" applyFont="0" applyBorder="0" applyAlignment="0">
      <alignment horizontal="centerContinuous" vertical="center"/>
    </xf>
    <xf numFmtId="3" fontId="71" fillId="0" borderId="85"/>
    <xf numFmtId="3" fontId="71" fillId="0" borderId="85"/>
    <xf numFmtId="3" fontId="71" fillId="0" borderId="85"/>
    <xf numFmtId="0" fontId="14" fillId="0" borderId="88" applyNumberFormat="0" applyFont="0" applyFill="0" applyProtection="0">
      <alignment horizontal="center" vertical="center" wrapText="1"/>
    </xf>
    <xf numFmtId="0" fontId="66" fillId="0" borderId="84">
      <alignment horizontal="left" vertical="center"/>
    </xf>
    <xf numFmtId="0" fontId="6" fillId="0" borderId="0">
      <alignment vertical="center"/>
    </xf>
    <xf numFmtId="10" fontId="65" fillId="8" borderId="85" applyNumberFormat="0" applyBorder="0" applyAlignment="0" applyProtection="0"/>
    <xf numFmtId="10" fontId="65" fillId="8" borderId="91" applyNumberFormat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78" fillId="0" borderId="86" applyNumberFormat="0" applyFont="0" applyBorder="0" applyAlignment="0">
      <alignment horizontal="centerContinuous" vertical="center"/>
    </xf>
    <xf numFmtId="3" fontId="71" fillId="0" borderId="85"/>
    <xf numFmtId="3" fontId="71" fillId="0" borderId="85"/>
    <xf numFmtId="3" fontId="71" fillId="0" borderId="85"/>
    <xf numFmtId="0" fontId="14" fillId="0" borderId="88" applyNumberFormat="0" applyFont="0" applyFill="0" applyProtection="0">
      <alignment horizontal="center" vertical="center" wrapText="1"/>
    </xf>
    <xf numFmtId="0" fontId="66" fillId="0" borderId="84">
      <alignment horizontal="left" vertical="center"/>
    </xf>
    <xf numFmtId="0" fontId="6" fillId="0" borderId="0">
      <alignment vertical="center"/>
    </xf>
    <xf numFmtId="3" fontId="18" fillId="0" borderId="94"/>
    <xf numFmtId="0" fontId="6" fillId="0" borderId="0">
      <alignment vertical="center"/>
    </xf>
    <xf numFmtId="0" fontId="6" fillId="0" borderId="0">
      <alignment vertical="center"/>
    </xf>
    <xf numFmtId="0" fontId="14" fillId="0" borderId="88" applyNumberFormat="0" applyFont="0" applyFill="0" applyProtection="0">
      <alignment horizontal="center" vertical="center" wrapText="1"/>
    </xf>
    <xf numFmtId="0" fontId="66" fillId="0" borderId="84">
      <alignment horizontal="left" vertical="center"/>
    </xf>
    <xf numFmtId="0" fontId="6" fillId="0" borderId="0">
      <alignment vertical="center"/>
    </xf>
    <xf numFmtId="10" fontId="65" fillId="8" borderId="85" applyNumberFormat="0" applyBorder="0" applyAlignment="0" applyProtection="0"/>
    <xf numFmtId="0" fontId="14" fillId="0" borderId="96" applyNumberFormat="0" applyFont="0" applyFill="0" applyProtection="0">
      <alignment horizontal="center" vertical="center" wrapText="1"/>
    </xf>
    <xf numFmtId="0" fontId="66" fillId="0" borderId="97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0" fontId="78" fillId="0" borderId="86" applyNumberFormat="0" applyFont="0" applyBorder="0" applyAlignment="0">
      <alignment horizontal="centerContinuous" vertical="center"/>
    </xf>
    <xf numFmtId="3" fontId="71" fillId="0" borderId="85"/>
    <xf numFmtId="3" fontId="71" fillId="0" borderId="85"/>
    <xf numFmtId="3" fontId="71" fillId="0" borderId="85"/>
    <xf numFmtId="0" fontId="14" fillId="0" borderId="88" applyNumberFormat="0" applyFont="0" applyFill="0" applyProtection="0">
      <alignment horizontal="center" vertical="center" wrapText="1"/>
    </xf>
    <xf numFmtId="0" fontId="66" fillId="0" borderId="84">
      <alignment horizontal="left" vertical="center"/>
    </xf>
    <xf numFmtId="0" fontId="6" fillId="0" borderId="0">
      <alignment vertical="center"/>
    </xf>
    <xf numFmtId="3" fontId="71" fillId="0" borderId="91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85"/>
    <xf numFmtId="0" fontId="14" fillId="0" borderId="88" applyNumberFormat="0" applyFont="0" applyFill="0" applyProtection="0">
      <alignment horizontal="center" vertical="center" wrapText="1"/>
    </xf>
    <xf numFmtId="10" fontId="65" fillId="8" borderId="91" applyNumberFormat="0" applyBorder="0" applyAlignment="0" applyProtection="0"/>
    <xf numFmtId="0" fontId="14" fillId="0" borderId="89" applyNumberFormat="0" applyFont="0" applyFill="0" applyProtection="0">
      <alignment horizontal="center" vertical="center" wrapText="1"/>
    </xf>
    <xf numFmtId="0" fontId="78" fillId="0" borderId="86" applyNumberFormat="0" applyFont="0" applyBorder="0" applyAlignment="0">
      <alignment horizontal="centerContinuous" vertical="center"/>
    </xf>
    <xf numFmtId="0" fontId="6" fillId="0" borderId="0">
      <alignment vertical="center"/>
    </xf>
    <xf numFmtId="0" fontId="6" fillId="0" borderId="0">
      <alignment vertical="center"/>
    </xf>
    <xf numFmtId="0" fontId="66" fillId="0" borderId="84">
      <alignment horizontal="left" vertical="center"/>
    </xf>
    <xf numFmtId="3" fontId="18" fillId="0" borderId="94"/>
    <xf numFmtId="10" fontId="65" fillId="8" borderId="85" applyNumberFormat="0" applyBorder="0" applyAlignment="0" applyProtection="0"/>
    <xf numFmtId="3" fontId="71" fillId="0" borderId="85"/>
    <xf numFmtId="3" fontId="71" fillId="0" borderId="85"/>
    <xf numFmtId="0" fontId="6" fillId="0" borderId="0">
      <alignment vertical="center"/>
    </xf>
    <xf numFmtId="3" fontId="71" fillId="0" borderId="85"/>
    <xf numFmtId="0" fontId="14" fillId="0" borderId="88" applyNumberFormat="0" applyFont="0" applyFill="0" applyProtection="0">
      <alignment horizontal="center" vertical="center" wrapText="1"/>
    </xf>
    <xf numFmtId="0" fontId="14" fillId="0" borderId="89" applyNumberFormat="0" applyFont="0" applyFill="0" applyProtection="0">
      <alignment horizontal="center" vertical="center" wrapText="1"/>
    </xf>
    <xf numFmtId="0" fontId="78" fillId="0" borderId="86" applyNumberFormat="0" applyFont="0" applyBorder="0" applyAlignment="0">
      <alignment horizontal="centerContinuous" vertical="center"/>
    </xf>
    <xf numFmtId="0" fontId="6" fillId="0" borderId="0">
      <alignment vertical="center"/>
    </xf>
    <xf numFmtId="0" fontId="6" fillId="0" borderId="0">
      <alignment vertical="center"/>
    </xf>
    <xf numFmtId="0" fontId="66" fillId="0" borderId="84">
      <alignment horizontal="left" vertical="center"/>
    </xf>
    <xf numFmtId="10" fontId="65" fillId="8" borderId="85" applyNumberFormat="0" applyBorder="0" applyAlignment="0" applyProtection="0"/>
    <xf numFmtId="3" fontId="71" fillId="0" borderId="85"/>
    <xf numFmtId="3" fontId="71" fillId="0" borderId="85"/>
    <xf numFmtId="10" fontId="65" fillId="8" borderId="91" applyNumberFormat="0" applyBorder="0" applyAlignment="0" applyProtection="0"/>
    <xf numFmtId="3" fontId="18" fillId="0" borderId="94"/>
    <xf numFmtId="0" fontId="66" fillId="0" borderId="90">
      <alignment horizontal="left" vertical="center"/>
    </xf>
    <xf numFmtId="0" fontId="78" fillId="0" borderId="95" applyNumberFormat="0" applyFont="0" applyBorder="0" applyAlignment="0">
      <alignment horizontal="centerContinuous" vertical="center"/>
    </xf>
    <xf numFmtId="3" fontId="18" fillId="0" borderId="94"/>
    <xf numFmtId="0" fontId="78" fillId="0" borderId="92" applyNumberFormat="0" applyFont="0" applyBorder="0" applyAlignment="0">
      <alignment horizontal="centerContinuous" vertical="center"/>
    </xf>
    <xf numFmtId="3" fontId="71" fillId="0" borderId="94"/>
    <xf numFmtId="0" fontId="14" fillId="0" borderId="96" applyNumberFormat="0" applyFont="0" applyFill="0" applyProtection="0">
      <alignment horizontal="center" vertical="center" wrapText="1"/>
    </xf>
    <xf numFmtId="0" fontId="14" fillId="0" borderId="93" applyNumberFormat="0" applyFont="0" applyFill="0" applyProtection="0">
      <alignment horizontal="center" vertical="center" wrapText="1"/>
    </xf>
    <xf numFmtId="0" fontId="66" fillId="0" borderId="90">
      <alignment horizontal="left" vertical="center"/>
    </xf>
    <xf numFmtId="0" fontId="14" fillId="0" borderId="93" applyNumberFormat="0" applyFont="0" applyFill="0" applyProtection="0">
      <alignment horizontal="center" vertical="center" wrapText="1"/>
    </xf>
    <xf numFmtId="3" fontId="71" fillId="0" borderId="91"/>
    <xf numFmtId="0" fontId="66" fillId="0" borderId="97">
      <alignment horizontal="left" vertical="center"/>
    </xf>
    <xf numFmtId="3" fontId="71" fillId="0" borderId="91"/>
    <xf numFmtId="0" fontId="14" fillId="0" borderId="93" applyNumberFormat="0" applyFont="0" applyFill="0" applyProtection="0">
      <alignment horizontal="center" vertical="center" wrapText="1"/>
    </xf>
    <xf numFmtId="0" fontId="14" fillId="0" borderId="99" applyNumberFormat="0" applyFont="0" applyFill="0" applyProtection="0">
      <alignment horizontal="center" vertical="center" wrapText="1"/>
    </xf>
    <xf numFmtId="3" fontId="71" fillId="0" borderId="91"/>
    <xf numFmtId="10" fontId="65" fillId="8" borderId="91" applyNumberFormat="0" applyBorder="0" applyAlignment="0" applyProtection="0"/>
    <xf numFmtId="3" fontId="71" fillId="0" borderId="91"/>
    <xf numFmtId="3" fontId="71" fillId="0" borderId="91"/>
    <xf numFmtId="3" fontId="71" fillId="0" borderId="91"/>
    <xf numFmtId="3" fontId="18" fillId="0" borderId="94"/>
    <xf numFmtId="0" fontId="30" fillId="0" borderId="95">
      <alignment horizontal="centerContinuous" vertical="center"/>
    </xf>
    <xf numFmtId="3" fontId="71" fillId="0" borderId="91"/>
    <xf numFmtId="0" fontId="78" fillId="0" borderId="92" applyNumberFormat="0" applyFont="0" applyBorder="0" applyAlignment="0">
      <alignment horizontal="centerContinuous" vertical="center"/>
    </xf>
    <xf numFmtId="10" fontId="65" fillId="8" borderId="91" applyNumberFormat="0" applyBorder="0" applyAlignment="0" applyProtection="0"/>
    <xf numFmtId="3" fontId="71" fillId="0" borderId="91"/>
    <xf numFmtId="3" fontId="71" fillId="0" borderId="91"/>
    <xf numFmtId="3" fontId="71" fillId="0" borderId="91"/>
    <xf numFmtId="0" fontId="14" fillId="0" borderId="93" applyNumberFormat="0" applyFont="0" applyFill="0" applyProtection="0">
      <alignment horizontal="center" vertical="center" wrapText="1"/>
    </xf>
    <xf numFmtId="0" fontId="14" fillId="0" borderId="99" applyNumberFormat="0" applyFont="0" applyFill="0" applyProtection="0">
      <alignment horizontal="center" vertical="center" wrapText="1"/>
    </xf>
    <xf numFmtId="0" fontId="78" fillId="0" borderId="92" applyNumberFormat="0" applyFont="0" applyBorder="0" applyAlignment="0">
      <alignment horizontal="centerContinuous" vertical="center"/>
    </xf>
    <xf numFmtId="0" fontId="66" fillId="0" borderId="90">
      <alignment horizontal="left" vertical="center"/>
    </xf>
    <xf numFmtId="10" fontId="65" fillId="8" borderId="91" applyNumberFormat="0" applyBorder="0" applyAlignment="0" applyProtection="0"/>
    <xf numFmtId="3" fontId="71" fillId="0" borderId="91"/>
    <xf numFmtId="3" fontId="71" fillId="0" borderId="91"/>
    <xf numFmtId="0" fontId="78" fillId="0" borderId="95" applyNumberFormat="0" applyFont="0" applyBorder="0" applyAlignment="0">
      <alignment horizontal="centerContinuous" vertical="center"/>
    </xf>
    <xf numFmtId="3" fontId="71" fillId="0" borderId="94"/>
    <xf numFmtId="3" fontId="71" fillId="0" borderId="94"/>
    <xf numFmtId="3" fontId="71" fillId="0" borderId="94"/>
    <xf numFmtId="0" fontId="14" fillId="0" borderId="99" applyNumberFormat="0" applyFont="0" applyFill="0" applyProtection="0">
      <alignment horizontal="center" vertical="center" wrapText="1"/>
    </xf>
    <xf numFmtId="0" fontId="66" fillId="0" borderId="97">
      <alignment horizontal="left" vertical="center"/>
    </xf>
    <xf numFmtId="0" fontId="14" fillId="0" borderId="99" applyNumberFormat="0" applyFont="0" applyFill="0" applyProtection="0">
      <alignment horizontal="center" vertical="center" wrapText="1"/>
    </xf>
    <xf numFmtId="0" fontId="66" fillId="0" borderId="97">
      <alignment horizontal="left" vertical="center"/>
    </xf>
    <xf numFmtId="0" fontId="22" fillId="0" borderId="98">
      <protection locked="0"/>
    </xf>
    <xf numFmtId="10" fontId="65" fillId="8" borderId="94" applyNumberFormat="0" applyBorder="0" applyAlignment="0" applyProtection="0"/>
    <xf numFmtId="0" fontId="78" fillId="0" borderId="95" applyNumberFormat="0" applyFont="0" applyBorder="0" applyAlignment="0">
      <alignment horizontal="centerContinuous" vertical="center"/>
    </xf>
    <xf numFmtId="3" fontId="71" fillId="0" borderId="94"/>
    <xf numFmtId="3" fontId="71" fillId="0" borderId="94"/>
    <xf numFmtId="3" fontId="71" fillId="0" borderId="94"/>
    <xf numFmtId="0" fontId="14" fillId="0" borderId="99" applyNumberFormat="0" applyFont="0" applyFill="0" applyProtection="0">
      <alignment horizontal="center" vertical="center" wrapText="1"/>
    </xf>
    <xf numFmtId="0" fontId="66" fillId="0" borderId="97">
      <alignment horizontal="left" vertical="center"/>
    </xf>
    <xf numFmtId="3" fontId="71" fillId="0" borderId="94"/>
    <xf numFmtId="0" fontId="14" fillId="0" borderId="99" applyNumberFormat="0" applyFont="0" applyFill="0" applyProtection="0">
      <alignment horizontal="center" vertical="center" wrapText="1"/>
    </xf>
    <xf numFmtId="0" fontId="78" fillId="0" borderId="95" applyNumberFormat="0" applyFont="0" applyBorder="0" applyAlignment="0">
      <alignment horizontal="centerContinuous" vertical="center"/>
    </xf>
    <xf numFmtId="0" fontId="66" fillId="0" borderId="97">
      <alignment horizontal="left" vertical="center"/>
    </xf>
    <xf numFmtId="10" fontId="65" fillId="8" borderId="94" applyNumberFormat="0" applyBorder="0" applyAlignment="0" applyProtection="0"/>
    <xf numFmtId="3" fontId="71" fillId="0" borderId="94"/>
    <xf numFmtId="3" fontId="71" fillId="0" borderId="94"/>
    <xf numFmtId="3" fontId="71" fillId="0" borderId="94"/>
    <xf numFmtId="0" fontId="14" fillId="0" borderId="99" applyNumberFormat="0" applyFont="0" applyFill="0" applyProtection="0">
      <alignment horizontal="center" vertical="center" wrapText="1"/>
    </xf>
    <xf numFmtId="0" fontId="78" fillId="0" borderId="95" applyNumberFormat="0" applyFont="0" applyBorder="0" applyAlignment="0">
      <alignment horizontal="centerContinuous" vertical="center"/>
    </xf>
    <xf numFmtId="0" fontId="66" fillId="0" borderId="97">
      <alignment horizontal="left" vertical="center"/>
    </xf>
    <xf numFmtId="10" fontId="65" fillId="8" borderId="94" applyNumberFormat="0" applyBorder="0" applyAlignment="0" applyProtection="0"/>
    <xf numFmtId="3" fontId="71" fillId="0" borderId="94"/>
    <xf numFmtId="3" fontId="71" fillId="0" borderId="94"/>
    <xf numFmtId="4" fontId="63" fillId="0" borderId="0">
      <protection locked="0"/>
    </xf>
    <xf numFmtId="3" fontId="71" fillId="0" borderId="133"/>
    <xf numFmtId="0" fontId="5" fillId="0" borderId="0">
      <alignment vertical="center"/>
    </xf>
    <xf numFmtId="0" fontId="66" fillId="0" borderId="106">
      <alignment horizontal="left" vertical="center"/>
    </xf>
    <xf numFmtId="0" fontId="5" fillId="0" borderId="0">
      <alignment vertical="center"/>
    </xf>
    <xf numFmtId="3" fontId="71" fillId="0" borderId="133"/>
    <xf numFmtId="0" fontId="66" fillId="0" borderId="106">
      <alignment horizontal="left" vertical="center"/>
    </xf>
    <xf numFmtId="3" fontId="71" fillId="0" borderId="133"/>
    <xf numFmtId="0" fontId="5" fillId="0" borderId="0">
      <alignment vertical="center"/>
    </xf>
    <xf numFmtId="0" fontId="14" fillId="0" borderId="111" applyNumberFormat="0" applyFont="0" applyFill="0" applyProtection="0">
      <alignment horizontal="center" vertical="center" wrapText="1"/>
    </xf>
    <xf numFmtId="0" fontId="66" fillId="0" borderId="123">
      <alignment horizontal="left" vertical="center"/>
    </xf>
    <xf numFmtId="3" fontId="71" fillId="0" borderId="109"/>
    <xf numFmtId="0" fontId="78" fillId="0" borderId="108" applyNumberFormat="0" applyFont="0" applyBorder="0" applyAlignment="0">
      <alignment horizontal="centerContinuous" vertical="center"/>
    </xf>
    <xf numFmtId="0" fontId="14" fillId="0" borderId="111" applyNumberFormat="0" applyFont="0" applyFill="0" applyProtection="0">
      <alignment horizontal="center" vertical="center" wrapText="1"/>
    </xf>
    <xf numFmtId="3" fontId="71" fillId="0" borderId="107"/>
    <xf numFmtId="0" fontId="14" fillId="0" borderId="102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14" fillId="0" borderId="122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10" fontId="65" fillId="8" borderId="107" applyNumberFormat="0" applyBorder="0" applyAlignment="0" applyProtection="0"/>
    <xf numFmtId="0" fontId="14" fillId="0" borderId="140" applyNumberFormat="0" applyFont="0" applyFill="0" applyProtection="0">
      <alignment horizontal="center" vertical="center" wrapText="1"/>
    </xf>
    <xf numFmtId="0" fontId="5" fillId="0" borderId="0">
      <alignment vertical="center"/>
    </xf>
    <xf numFmtId="3" fontId="71" fillId="0" borderId="107"/>
    <xf numFmtId="10" fontId="51" fillId="6" borderId="147"/>
    <xf numFmtId="3" fontId="71" fillId="0" borderId="109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09"/>
    <xf numFmtId="0" fontId="63" fillId="0" borderId="135">
      <protection locked="0"/>
    </xf>
    <xf numFmtId="0" fontId="14" fillId="0" borderId="105" applyNumberFormat="0" applyFont="0" applyFill="0" applyProtection="0">
      <alignment horizontal="center" vertical="center" wrapText="1"/>
    </xf>
    <xf numFmtId="3" fontId="71" fillId="0" borderId="109"/>
    <xf numFmtId="4" fontId="63" fillId="0" borderId="0">
      <protection locked="0"/>
    </xf>
    <xf numFmtId="3" fontId="71" fillId="0" borderId="100"/>
    <xf numFmtId="3" fontId="71" fillId="0" borderId="100"/>
    <xf numFmtId="0" fontId="61" fillId="0" borderId="0">
      <protection locked="0"/>
    </xf>
    <xf numFmtId="0" fontId="14" fillId="0" borderId="104" applyNumberFormat="0" applyFont="0" applyFill="0" applyProtection="0">
      <alignment horizontal="center" vertical="center" wrapText="1"/>
    </xf>
    <xf numFmtId="0" fontId="66" fillId="0" borderId="103">
      <alignment horizontal="left" vertical="center"/>
    </xf>
    <xf numFmtId="3" fontId="71" fillId="0" borderId="100"/>
    <xf numFmtId="3" fontId="71" fillId="0" borderId="100"/>
    <xf numFmtId="0" fontId="5" fillId="0" borderId="0">
      <alignment vertical="center"/>
    </xf>
    <xf numFmtId="3" fontId="71" fillId="0" borderId="107"/>
    <xf numFmtId="0" fontId="61" fillId="0" borderId="0">
      <protection locked="0"/>
    </xf>
    <xf numFmtId="3" fontId="71" fillId="0" borderId="107"/>
    <xf numFmtId="3" fontId="71" fillId="0" borderId="142"/>
    <xf numFmtId="0" fontId="5" fillId="0" borderId="0">
      <alignment vertical="center"/>
    </xf>
    <xf numFmtId="0" fontId="61" fillId="0" borderId="0">
      <protection locked="0"/>
    </xf>
    <xf numFmtId="0" fontId="5" fillId="0" borderId="0">
      <alignment vertical="center"/>
    </xf>
    <xf numFmtId="0" fontId="61" fillId="0" borderId="0">
      <protection locked="0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07"/>
    <xf numFmtId="0" fontId="14" fillId="0" borderId="102" applyNumberFormat="0" applyFont="0" applyFill="0" applyProtection="0">
      <alignment horizontal="center" vertical="center" wrapText="1"/>
    </xf>
    <xf numFmtId="0" fontId="61" fillId="0" borderId="0">
      <protection locked="0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105" applyNumberFormat="0" applyFont="0" applyFill="0" applyProtection="0">
      <alignment horizontal="center" vertical="center" wrapText="1"/>
    </xf>
    <xf numFmtId="3" fontId="71" fillId="0" borderId="107"/>
    <xf numFmtId="0" fontId="5" fillId="0" borderId="0">
      <alignment vertical="center"/>
    </xf>
    <xf numFmtId="3" fontId="71" fillId="0" borderId="129"/>
    <xf numFmtId="0" fontId="66" fillId="0" borderId="106">
      <alignment horizontal="left" vertical="center"/>
    </xf>
    <xf numFmtId="0" fontId="5" fillId="0" borderId="0">
      <alignment vertical="center"/>
    </xf>
    <xf numFmtId="3" fontId="71" fillId="0" borderId="125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07"/>
    <xf numFmtId="0" fontId="5" fillId="0" borderId="0">
      <alignment vertical="center"/>
    </xf>
    <xf numFmtId="0" fontId="61" fillId="0" borderId="0">
      <protection locked="0"/>
    </xf>
    <xf numFmtId="3" fontId="71" fillId="0" borderId="107"/>
    <xf numFmtId="0" fontId="5" fillId="0" borderId="0">
      <alignment vertical="center"/>
    </xf>
    <xf numFmtId="3" fontId="71" fillId="0" borderId="107"/>
    <xf numFmtId="0" fontId="14" fillId="0" borderId="99" applyNumberFormat="0" applyFont="0" applyFill="0" applyProtection="0">
      <alignment horizontal="center" vertical="center" wrapText="1"/>
    </xf>
    <xf numFmtId="10" fontId="65" fillId="8" borderId="107" applyNumberFormat="0" applyBorder="0" applyAlignment="0" applyProtection="0"/>
    <xf numFmtId="10" fontId="65" fillId="8" borderId="142" applyNumberFormat="0" applyBorder="0" applyAlignment="0" applyProtection="0"/>
    <xf numFmtId="3" fontId="71" fillId="0" borderId="107"/>
    <xf numFmtId="3" fontId="71" fillId="0" borderId="133"/>
    <xf numFmtId="0" fontId="5" fillId="0" borderId="0">
      <alignment vertical="center"/>
    </xf>
    <xf numFmtId="0" fontId="66" fillId="0" borderId="123">
      <alignment horizontal="left" vertical="center"/>
    </xf>
    <xf numFmtId="0" fontId="14" fillId="0" borderId="122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3" fillId="0" borderId="126">
      <protection locked="0"/>
    </xf>
    <xf numFmtId="3" fontId="18" fillId="0" borderId="147"/>
    <xf numFmtId="0" fontId="5" fillId="0" borderId="0">
      <alignment vertical="center"/>
    </xf>
    <xf numFmtId="0" fontId="5" fillId="0" borderId="0">
      <alignment vertical="center"/>
    </xf>
    <xf numFmtId="0" fontId="14" fillId="0" borderId="113" applyNumberFormat="0" applyFont="0" applyFill="0" applyProtection="0">
      <alignment horizontal="center" vertical="center" wrapText="1"/>
    </xf>
    <xf numFmtId="0" fontId="14" fillId="0" borderId="102" applyNumberFormat="0" applyFont="0" applyFill="0" applyProtection="0">
      <alignment horizontal="center" vertical="center" wrapText="1"/>
    </xf>
    <xf numFmtId="0" fontId="14" fillId="0" borderId="116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3" fontId="71" fillId="0" borderId="142"/>
    <xf numFmtId="0" fontId="78" fillId="0" borderId="108" applyNumberFormat="0" applyFont="0" applyBorder="0" applyAlignment="0">
      <alignment horizontal="centerContinuous" vertical="center"/>
    </xf>
    <xf numFmtId="0" fontId="14" fillId="0" borderId="105" applyNumberFormat="0" applyFont="0" applyFill="0" applyProtection="0">
      <alignment horizontal="center" vertical="center" wrapText="1"/>
    </xf>
    <xf numFmtId="3" fontId="71" fillId="0" borderId="109"/>
    <xf numFmtId="3" fontId="71" fillId="0" borderId="107"/>
    <xf numFmtId="3" fontId="71" fillId="0" borderId="107"/>
    <xf numFmtId="3" fontId="71" fillId="0" borderId="107"/>
    <xf numFmtId="3" fontId="71" fillId="0" borderId="142"/>
    <xf numFmtId="0" fontId="78" fillId="0" borderId="108" applyNumberFormat="0" applyFont="0" applyBorder="0" applyAlignment="0">
      <alignment horizontal="centerContinuous" vertical="center"/>
    </xf>
    <xf numFmtId="3" fontId="71" fillId="0" borderId="107"/>
    <xf numFmtId="0" fontId="14" fillId="0" borderId="105" applyNumberFormat="0" applyFont="0" applyFill="0" applyProtection="0">
      <alignment horizontal="center" vertical="center" wrapText="1"/>
    </xf>
    <xf numFmtId="0" fontId="66" fillId="0" borderId="106">
      <alignment horizontal="left" vertical="center"/>
    </xf>
    <xf numFmtId="10" fontId="65" fillId="8" borderId="107" applyNumberFormat="0" applyBorder="0" applyAlignment="0" applyProtection="0"/>
    <xf numFmtId="0" fontId="14" fillId="0" borderId="111" applyNumberFormat="0" applyFont="0" applyFill="0" applyProtection="0">
      <alignment horizontal="center" vertical="center" wrapText="1"/>
    </xf>
    <xf numFmtId="0" fontId="14" fillId="0" borderId="105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66" fillId="0" borderId="112">
      <alignment horizontal="left" vertical="center"/>
    </xf>
    <xf numFmtId="10" fontId="65" fillId="8" borderId="133" applyNumberFormat="0" applyBorder="0" applyAlignment="0" applyProtection="0"/>
    <xf numFmtId="3" fontId="71" fillId="0" borderId="109"/>
    <xf numFmtId="10" fontId="65" fillId="8" borderId="109" applyNumberFormat="0" applyBorder="0" applyAlignment="0" applyProtection="0"/>
    <xf numFmtId="3" fontId="71" fillId="0" borderId="142"/>
    <xf numFmtId="3" fontId="71" fillId="0" borderId="133"/>
    <xf numFmtId="0" fontId="5" fillId="0" borderId="0">
      <alignment vertical="center"/>
    </xf>
    <xf numFmtId="0" fontId="5" fillId="0" borderId="0">
      <alignment vertical="center"/>
    </xf>
    <xf numFmtId="0" fontId="78" fillId="0" borderId="134" applyNumberFormat="0" applyFont="0" applyBorder="0" applyAlignment="0">
      <alignment horizontal="centerContinuous"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42"/>
    <xf numFmtId="0" fontId="66" fillId="0" borderId="128">
      <alignment horizontal="left" vertical="center"/>
    </xf>
    <xf numFmtId="0" fontId="78" fillId="0" borderId="108" applyNumberFormat="0" applyFont="0" applyBorder="0" applyAlignment="0">
      <alignment horizontal="centerContinuous"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10" fontId="51" fillId="6" borderId="147"/>
    <xf numFmtId="0" fontId="5" fillId="0" borderId="0">
      <alignment vertical="center"/>
    </xf>
    <xf numFmtId="0" fontId="5" fillId="0" borderId="0">
      <alignment vertical="center"/>
    </xf>
    <xf numFmtId="3" fontId="18" fillId="0" borderId="147"/>
    <xf numFmtId="0" fontId="5" fillId="0" borderId="0">
      <alignment vertical="center"/>
    </xf>
    <xf numFmtId="0" fontId="5" fillId="0" borderId="0">
      <alignment vertical="center"/>
    </xf>
    <xf numFmtId="0" fontId="61" fillId="0" borderId="0">
      <protection locked="0"/>
    </xf>
    <xf numFmtId="0" fontId="14" fillId="0" borderId="127" applyNumberFormat="0" applyFont="0" applyFill="0" applyProtection="0">
      <alignment horizontal="center" vertical="center" wrapText="1"/>
    </xf>
    <xf numFmtId="3" fontId="71" fillId="0" borderId="107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33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10" fontId="65" fillId="8" borderId="100" applyNumberFormat="0" applyBorder="0" applyAlignment="0" applyProtection="0"/>
    <xf numFmtId="0" fontId="5" fillId="0" borderId="0">
      <alignment vertical="center"/>
    </xf>
    <xf numFmtId="3" fontId="71" fillId="0" borderId="109"/>
    <xf numFmtId="3" fontId="71" fillId="0" borderId="109"/>
    <xf numFmtId="3" fontId="18" fillId="0" borderId="147"/>
    <xf numFmtId="0" fontId="5" fillId="0" borderId="0">
      <alignment vertical="center"/>
    </xf>
    <xf numFmtId="0" fontId="5" fillId="0" borderId="0">
      <alignment vertical="center"/>
    </xf>
    <xf numFmtId="10" fontId="65" fillId="8" borderId="133" applyNumberFormat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00"/>
    <xf numFmtId="0" fontId="5" fillId="0" borderId="0">
      <alignment vertical="center"/>
    </xf>
    <xf numFmtId="10" fontId="65" fillId="8" borderId="107" applyNumberFormat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66" fillId="0" borderId="103">
      <alignment horizontal="left"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09"/>
    <xf numFmtId="0" fontId="5" fillId="0" borderId="0">
      <alignment vertical="center"/>
    </xf>
    <xf numFmtId="0" fontId="5" fillId="0" borderId="0">
      <alignment vertical="center"/>
    </xf>
    <xf numFmtId="0" fontId="66" fillId="0" borderId="103">
      <alignment horizontal="left"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10" fontId="65" fillId="8" borderId="100" applyNumberFormat="0" applyBorder="0" applyAlignment="0" applyProtection="0"/>
    <xf numFmtId="0" fontId="5" fillId="0" borderId="0">
      <alignment vertical="center"/>
    </xf>
    <xf numFmtId="0" fontId="14" fillId="0" borderId="122" applyNumberFormat="0" applyFont="0" applyFill="0" applyProtection="0">
      <alignment horizontal="center" vertical="center" wrapText="1"/>
    </xf>
    <xf numFmtId="3" fontId="71" fillId="0" borderId="109"/>
    <xf numFmtId="0" fontId="66" fillId="0" borderId="123">
      <alignment horizontal="left" vertical="center"/>
    </xf>
    <xf numFmtId="0" fontId="5" fillId="0" borderId="0">
      <alignment vertical="center"/>
    </xf>
    <xf numFmtId="0" fontId="5" fillId="0" borderId="0">
      <alignment vertical="center"/>
    </xf>
    <xf numFmtId="10" fontId="65" fillId="8" borderId="109" applyNumberFormat="0" applyBorder="0" applyAlignment="0" applyProtection="0"/>
    <xf numFmtId="0" fontId="5" fillId="0" borderId="0">
      <alignment vertical="center"/>
    </xf>
    <xf numFmtId="4" fontId="63" fillId="0" borderId="0">
      <protection locked="0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136" applyNumberFormat="0" applyFont="0" applyFill="0" applyProtection="0">
      <alignment horizontal="center" vertical="center" wrapText="1"/>
    </xf>
    <xf numFmtId="0" fontId="66" fillId="0" borderId="128">
      <alignment horizontal="left"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102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14" fillId="0" borderId="140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10" fontId="65" fillId="8" borderId="125" applyNumberFormat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113" applyNumberFormat="0" applyFont="0" applyFill="0" applyProtection="0">
      <alignment horizontal="center" vertical="center" wrapText="1"/>
    </xf>
    <xf numFmtId="0" fontId="66" fillId="0" borderId="141">
      <alignment horizontal="left"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3" fillId="0" borderId="146">
      <alignment horizontal="left" vertical="center"/>
    </xf>
    <xf numFmtId="0" fontId="63" fillId="0" borderId="135">
      <protection locked="0"/>
    </xf>
    <xf numFmtId="0" fontId="63" fillId="0" borderId="126">
      <protection locked="0"/>
    </xf>
    <xf numFmtId="0" fontId="5" fillId="0" borderId="0">
      <alignment vertical="center"/>
    </xf>
    <xf numFmtId="0" fontId="5" fillId="0" borderId="0">
      <alignment vertical="center"/>
    </xf>
    <xf numFmtId="0" fontId="22" fillId="0" borderId="144">
      <protection locked="0"/>
    </xf>
    <xf numFmtId="0" fontId="5" fillId="0" borderId="0">
      <alignment vertical="center"/>
    </xf>
    <xf numFmtId="3" fontId="18" fillId="0" borderId="147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07"/>
    <xf numFmtId="3" fontId="71" fillId="0" borderId="107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113" applyNumberFormat="0" applyFont="0" applyFill="0" applyProtection="0">
      <alignment horizontal="center" vertical="center" wrapText="1"/>
    </xf>
    <xf numFmtId="3" fontId="71" fillId="0" borderId="109"/>
    <xf numFmtId="0" fontId="66" fillId="0" borderId="128">
      <alignment horizontal="left" vertical="center"/>
    </xf>
    <xf numFmtId="0" fontId="14" fillId="0" borderId="122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25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3" fillId="0" borderId="126">
      <protection locked="0"/>
    </xf>
    <xf numFmtId="3" fontId="71" fillId="0" borderId="129"/>
    <xf numFmtId="0" fontId="5" fillId="0" borderId="0">
      <alignment vertical="center"/>
    </xf>
    <xf numFmtId="0" fontId="5" fillId="0" borderId="0">
      <alignment vertical="center"/>
    </xf>
    <xf numFmtId="10" fontId="65" fillId="8" borderId="107" applyNumberFormat="0" applyBorder="0" applyAlignment="0" applyProtection="0"/>
    <xf numFmtId="0" fontId="5" fillId="0" borderId="0">
      <alignment vertical="center"/>
    </xf>
    <xf numFmtId="0" fontId="66" fillId="0" borderId="106">
      <alignment horizontal="left" vertical="center"/>
    </xf>
    <xf numFmtId="10" fontId="65" fillId="8" borderId="125" applyNumberFormat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25"/>
    <xf numFmtId="0" fontId="5" fillId="0" borderId="0">
      <alignment vertical="center"/>
    </xf>
    <xf numFmtId="0" fontId="5" fillId="0" borderId="0">
      <alignment vertical="center"/>
    </xf>
    <xf numFmtId="0" fontId="78" fillId="0" borderId="101" applyNumberFormat="0" applyFont="0" applyBorder="0" applyAlignment="0">
      <alignment horizontal="centerContinuous" vertical="center"/>
    </xf>
    <xf numFmtId="0" fontId="5" fillId="0" borderId="0">
      <alignment vertical="center"/>
    </xf>
    <xf numFmtId="0" fontId="14" fillId="0" borderId="145" applyNumberFormat="0" applyFont="0" applyFill="0" applyProtection="0">
      <alignment horizontal="center" vertical="center" wrapText="1"/>
    </xf>
    <xf numFmtId="0" fontId="66" fillId="0" borderId="141">
      <alignment horizontal="left" vertical="center"/>
    </xf>
    <xf numFmtId="0" fontId="5" fillId="0" borderId="0">
      <alignment vertical="center"/>
    </xf>
    <xf numFmtId="0" fontId="5" fillId="0" borderId="0">
      <alignment vertical="center"/>
    </xf>
    <xf numFmtId="0" fontId="78" fillId="0" borderId="101" applyNumberFormat="0" applyFont="0" applyBorder="0" applyAlignment="0">
      <alignment horizontal="centerContinuous" vertical="center"/>
    </xf>
    <xf numFmtId="0" fontId="5" fillId="0" borderId="0">
      <alignment vertical="center"/>
    </xf>
    <xf numFmtId="0" fontId="14" fillId="0" borderId="113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3" fontId="71" fillId="0" borderId="100"/>
    <xf numFmtId="0" fontId="5" fillId="0" borderId="0">
      <alignment vertical="center"/>
    </xf>
    <xf numFmtId="3" fontId="71" fillId="0" borderId="133"/>
    <xf numFmtId="0" fontId="5" fillId="0" borderId="0">
      <alignment vertical="center"/>
    </xf>
    <xf numFmtId="0" fontId="5" fillId="0" borderId="0">
      <alignment vertical="center"/>
    </xf>
    <xf numFmtId="3" fontId="71" fillId="0" borderId="100"/>
    <xf numFmtId="0" fontId="5" fillId="0" borderId="0">
      <alignment vertical="center"/>
    </xf>
    <xf numFmtId="0" fontId="61" fillId="0" borderId="0">
      <protection locked="0"/>
    </xf>
    <xf numFmtId="0" fontId="14" fillId="0" borderId="111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14" fillId="0" borderId="104" applyNumberFormat="0" applyFont="0" applyFill="0" applyProtection="0">
      <alignment horizontal="center" vertical="center" wrapText="1"/>
    </xf>
    <xf numFmtId="0" fontId="5" fillId="0" borderId="0">
      <alignment vertical="center"/>
    </xf>
    <xf numFmtId="3" fontId="71" fillId="0" borderId="133"/>
    <xf numFmtId="0" fontId="78" fillId="0" borderId="108" applyNumberFormat="0" applyFont="0" applyBorder="0" applyAlignment="0">
      <alignment horizontal="centerContinuous" vertical="center"/>
    </xf>
    <xf numFmtId="0" fontId="78" fillId="0" borderId="110" applyNumberFormat="0" applyFont="0" applyBorder="0" applyAlignment="0">
      <alignment horizontal="centerContinuous" vertical="center"/>
    </xf>
    <xf numFmtId="0" fontId="5" fillId="0" borderId="0">
      <alignment vertical="center"/>
    </xf>
    <xf numFmtId="0" fontId="5" fillId="0" borderId="0">
      <alignment vertical="center"/>
    </xf>
    <xf numFmtId="10" fontId="65" fillId="8" borderId="100" applyNumberFormat="0" applyBorder="0" applyAlignment="0" applyProtection="0"/>
    <xf numFmtId="0" fontId="5" fillId="0" borderId="0">
      <alignment vertical="center"/>
    </xf>
    <xf numFmtId="0" fontId="78" fillId="0" borderId="108" applyNumberFormat="0" applyFont="0" applyBorder="0" applyAlignment="0">
      <alignment horizontal="centerContinuous" vertical="center"/>
    </xf>
    <xf numFmtId="0" fontId="66" fillId="0" borderId="132">
      <alignment horizontal="left" vertical="center"/>
    </xf>
    <xf numFmtId="0" fontId="66" fillId="0" borderId="106">
      <alignment horizontal="left" vertical="center"/>
    </xf>
    <xf numFmtId="0" fontId="14" fillId="0" borderId="113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66" fillId="0" borderId="103">
      <alignment horizontal="left" vertical="center"/>
    </xf>
    <xf numFmtId="0" fontId="5" fillId="0" borderId="0">
      <alignment vertical="center"/>
    </xf>
    <xf numFmtId="0" fontId="66" fillId="0" borderId="106">
      <alignment horizontal="left" vertical="center"/>
    </xf>
    <xf numFmtId="3" fontId="71" fillId="0" borderId="109"/>
    <xf numFmtId="0" fontId="5" fillId="0" borderId="0">
      <alignment vertical="center"/>
    </xf>
    <xf numFmtId="0" fontId="5" fillId="0" borderId="0">
      <alignment vertical="center"/>
    </xf>
    <xf numFmtId="10" fontId="65" fillId="8" borderId="100" applyNumberFormat="0" applyBorder="0" applyAlignment="0" applyProtection="0"/>
    <xf numFmtId="0" fontId="5" fillId="0" borderId="0">
      <alignment vertical="center"/>
    </xf>
    <xf numFmtId="10" fontId="65" fillId="8" borderId="107" applyNumberFormat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3" fontId="71" fillId="0" borderId="100"/>
    <xf numFmtId="0" fontId="5" fillId="0" borderId="0">
      <alignment vertical="center"/>
    </xf>
    <xf numFmtId="0" fontId="14" fillId="0" borderId="102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66" fillId="0" borderId="103">
      <alignment horizontal="left" vertical="center"/>
    </xf>
    <xf numFmtId="0" fontId="5" fillId="0" borderId="0">
      <alignment vertical="center"/>
    </xf>
    <xf numFmtId="10" fontId="65" fillId="8" borderId="107" applyNumberFormat="0" applyBorder="0" applyAlignment="0" applyProtection="0"/>
    <xf numFmtId="3" fontId="71" fillId="0" borderId="109"/>
    <xf numFmtId="0" fontId="5" fillId="0" borderId="0">
      <alignment vertical="center"/>
    </xf>
    <xf numFmtId="0" fontId="5" fillId="0" borderId="0">
      <alignment vertical="center"/>
    </xf>
    <xf numFmtId="0" fontId="14" fillId="0" borderId="104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104" applyNumberFormat="0" applyFont="0" applyFill="0" applyProtection="0">
      <alignment horizontal="center" vertical="center" wrapText="1"/>
    </xf>
    <xf numFmtId="0" fontId="5" fillId="0" borderId="0">
      <alignment vertical="center"/>
    </xf>
    <xf numFmtId="3" fontId="71" fillId="0" borderId="109"/>
    <xf numFmtId="0" fontId="14" fillId="0" borderId="120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3" fontId="71" fillId="0" borderId="100"/>
    <xf numFmtId="0" fontId="5" fillId="0" borderId="0">
      <alignment vertical="center"/>
    </xf>
    <xf numFmtId="3" fontId="18" fillId="0" borderId="147"/>
    <xf numFmtId="3" fontId="71" fillId="0" borderId="129"/>
    <xf numFmtId="0" fontId="5" fillId="0" borderId="0">
      <alignment vertical="center"/>
    </xf>
    <xf numFmtId="0" fontId="5" fillId="0" borderId="0">
      <alignment vertical="center"/>
    </xf>
    <xf numFmtId="0" fontId="14" fillId="0" borderId="104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10" fontId="65" fillId="8" borderId="100" applyNumberFormat="0" applyBorder="0" applyAlignment="0" applyProtection="0"/>
    <xf numFmtId="0" fontId="5" fillId="0" borderId="0">
      <alignment vertical="center"/>
    </xf>
    <xf numFmtId="3" fontId="71" fillId="0" borderId="107"/>
    <xf numFmtId="0" fontId="5" fillId="0" borderId="0">
      <alignment vertical="center"/>
    </xf>
    <xf numFmtId="0" fontId="5" fillId="0" borderId="0">
      <alignment vertical="center"/>
    </xf>
    <xf numFmtId="0" fontId="14" fillId="0" borderId="136" applyNumberFormat="0" applyFont="0" applyFill="0" applyProtection="0">
      <alignment horizontal="center" vertical="center" wrapText="1"/>
    </xf>
    <xf numFmtId="0" fontId="5" fillId="0" borderId="0">
      <alignment vertical="center"/>
    </xf>
    <xf numFmtId="3" fontId="71" fillId="0" borderId="107"/>
    <xf numFmtId="3" fontId="71" fillId="0" borderId="118"/>
    <xf numFmtId="0" fontId="5" fillId="0" borderId="0">
      <alignment vertical="center"/>
    </xf>
    <xf numFmtId="0" fontId="5" fillId="0" borderId="0">
      <alignment vertical="center"/>
    </xf>
    <xf numFmtId="3" fontId="71" fillId="0" borderId="100"/>
    <xf numFmtId="0" fontId="5" fillId="0" borderId="0">
      <alignment vertical="center"/>
    </xf>
    <xf numFmtId="3" fontId="71" fillId="0" borderId="133"/>
    <xf numFmtId="0" fontId="5" fillId="0" borderId="0">
      <alignment vertical="center"/>
    </xf>
    <xf numFmtId="0" fontId="5" fillId="0" borderId="0">
      <alignment vertical="center"/>
    </xf>
    <xf numFmtId="0" fontId="66" fillId="0" borderId="103">
      <alignment horizontal="left" vertical="center"/>
    </xf>
    <xf numFmtId="0" fontId="5" fillId="0" borderId="0">
      <alignment vertical="center"/>
    </xf>
    <xf numFmtId="0" fontId="78" fillId="0" borderId="110" applyNumberFormat="0" applyFont="0" applyBorder="0" applyAlignment="0">
      <alignment horizontal="centerContinuous" vertical="center"/>
    </xf>
    <xf numFmtId="0" fontId="66" fillId="0" borderId="132">
      <alignment horizontal="left"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10" fontId="65" fillId="8" borderId="107" applyNumberFormat="0" applyBorder="0" applyAlignment="0" applyProtection="0"/>
    <xf numFmtId="0" fontId="66" fillId="0" borderId="112">
      <alignment horizontal="left"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140" applyNumberFormat="0" applyFont="0" applyFill="0" applyProtection="0">
      <alignment horizontal="center" vertical="center" wrapText="1"/>
    </xf>
    <xf numFmtId="3" fontId="71" fillId="0" borderId="125"/>
    <xf numFmtId="3" fontId="71" fillId="0" borderId="118"/>
    <xf numFmtId="0" fontId="5" fillId="0" borderId="0">
      <alignment vertical="center"/>
    </xf>
    <xf numFmtId="0" fontId="5" fillId="0" borderId="0">
      <alignment vertical="center"/>
    </xf>
    <xf numFmtId="0" fontId="78" fillId="0" borderId="143" applyNumberFormat="0" applyFont="0" applyBorder="0" applyAlignment="0">
      <alignment horizontal="centerContinuous" vertical="center"/>
    </xf>
    <xf numFmtId="0" fontId="5" fillId="0" borderId="0">
      <alignment vertical="center"/>
    </xf>
    <xf numFmtId="0" fontId="14" fillId="0" borderId="122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105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10" fontId="65" fillId="8" borderId="100" applyNumberFormat="0" applyBorder="0" applyAlignment="0" applyProtection="0"/>
    <xf numFmtId="0" fontId="5" fillId="0" borderId="0">
      <alignment vertical="center"/>
    </xf>
    <xf numFmtId="10" fontId="65" fillId="8" borderId="109" applyNumberFormat="0" applyBorder="0" applyAlignment="0" applyProtection="0"/>
    <xf numFmtId="10" fontId="65" fillId="8" borderId="125" applyNumberFormat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3" fontId="71" fillId="0" borderId="100"/>
    <xf numFmtId="0" fontId="5" fillId="0" borderId="0">
      <alignment vertical="center"/>
    </xf>
    <xf numFmtId="3" fontId="71" fillId="0" borderId="109"/>
    <xf numFmtId="0" fontId="78" fillId="0" borderId="119" applyNumberFormat="0" applyFont="0" applyBorder="0" applyAlignment="0">
      <alignment horizontal="centerContinuous" vertical="center"/>
    </xf>
    <xf numFmtId="0" fontId="14" fillId="0" borderId="131" applyNumberFormat="0" applyFont="0" applyFill="0" applyProtection="0">
      <alignment horizontal="center" vertical="center" wrapText="1"/>
    </xf>
    <xf numFmtId="3" fontId="71" fillId="0" borderId="125"/>
    <xf numFmtId="0" fontId="5" fillId="0" borderId="0">
      <alignment vertical="center"/>
    </xf>
    <xf numFmtId="0" fontId="5" fillId="0" borderId="0">
      <alignment vertical="center"/>
    </xf>
    <xf numFmtId="3" fontId="71" fillId="0" borderId="100"/>
    <xf numFmtId="0" fontId="5" fillId="0" borderId="0">
      <alignment vertical="center"/>
    </xf>
    <xf numFmtId="0" fontId="14" fillId="0" borderId="102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3" fontId="71" fillId="0" borderId="100"/>
    <xf numFmtId="0" fontId="5" fillId="0" borderId="0">
      <alignment vertical="center"/>
    </xf>
    <xf numFmtId="10" fontId="65" fillId="8" borderId="142" applyNumberFormat="0" applyBorder="0" applyAlignment="0" applyProtection="0"/>
    <xf numFmtId="4" fontId="63" fillId="0" borderId="0">
      <protection locked="0"/>
    </xf>
    <xf numFmtId="0" fontId="78" fillId="0" borderId="124" applyNumberFormat="0" applyFont="0" applyBorder="0" applyAlignment="0">
      <alignment horizontal="centerContinuous"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00"/>
    <xf numFmtId="0" fontId="5" fillId="0" borderId="0">
      <alignment vertical="center"/>
    </xf>
    <xf numFmtId="0" fontId="14" fillId="0" borderId="113" applyNumberFormat="0" applyFont="0" applyFill="0" applyProtection="0">
      <alignment horizontal="center" vertical="center" wrapText="1"/>
    </xf>
    <xf numFmtId="10" fontId="51" fillId="6" borderId="147"/>
    <xf numFmtId="0" fontId="14" fillId="0" borderId="131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3" fontId="71" fillId="0" borderId="100"/>
    <xf numFmtId="0" fontId="5" fillId="0" borderId="0">
      <alignment vertical="center"/>
    </xf>
    <xf numFmtId="0" fontId="78" fillId="0" borderId="130" applyNumberFormat="0" applyFont="0" applyBorder="0" applyAlignment="0">
      <alignment horizontal="centerContinuous" vertical="center"/>
    </xf>
    <xf numFmtId="10" fontId="65" fillId="8" borderId="125" applyNumberFormat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3" fillId="0" borderId="126">
      <protection locked="0"/>
    </xf>
    <xf numFmtId="0" fontId="5" fillId="0" borderId="0">
      <alignment vertical="center"/>
    </xf>
    <xf numFmtId="0" fontId="5" fillId="0" borderId="0">
      <alignment vertical="center"/>
    </xf>
    <xf numFmtId="3" fontId="71" fillId="0" borderId="100"/>
    <xf numFmtId="0" fontId="5" fillId="0" borderId="0">
      <alignment vertical="center"/>
    </xf>
    <xf numFmtId="10" fontId="65" fillId="8" borderId="133" applyNumberFormat="0" applyBorder="0" applyAlignment="0" applyProtection="0"/>
    <xf numFmtId="3" fontId="71" fillId="0" borderId="107"/>
    <xf numFmtId="0" fontId="14" fillId="0" borderId="102" applyNumberFormat="0" applyFont="0" applyFill="0" applyProtection="0">
      <alignment horizontal="center" vertical="center" wrapText="1"/>
    </xf>
    <xf numFmtId="3" fontId="71" fillId="0" borderId="125"/>
    <xf numFmtId="0" fontId="5" fillId="0" borderId="0">
      <alignment vertical="center"/>
    </xf>
    <xf numFmtId="0" fontId="5" fillId="0" borderId="0">
      <alignment vertical="center"/>
    </xf>
    <xf numFmtId="0" fontId="14" fillId="0" borderId="104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10" fontId="65" fillId="8" borderId="100" applyNumberFormat="0" applyBorder="0" applyAlignment="0" applyProtection="0"/>
    <xf numFmtId="0" fontId="5" fillId="0" borderId="0">
      <alignment vertical="center"/>
    </xf>
    <xf numFmtId="0" fontId="61" fillId="0" borderId="0">
      <protection locked="0"/>
    </xf>
    <xf numFmtId="0" fontId="5" fillId="0" borderId="0">
      <alignment vertical="center"/>
    </xf>
    <xf numFmtId="0" fontId="5" fillId="0" borderId="0">
      <alignment vertical="center"/>
    </xf>
    <xf numFmtId="10" fontId="65" fillId="8" borderId="100" applyNumberFormat="0" applyBorder="0" applyAlignment="0" applyProtection="0"/>
    <xf numFmtId="0" fontId="5" fillId="0" borderId="0">
      <alignment vertical="center"/>
    </xf>
    <xf numFmtId="0" fontId="14" fillId="0" borderId="113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66" fillId="0" borderId="103">
      <alignment horizontal="left" vertical="center"/>
    </xf>
    <xf numFmtId="0" fontId="5" fillId="0" borderId="0">
      <alignment vertical="center"/>
    </xf>
    <xf numFmtId="0" fontId="14" fillId="0" borderId="113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10" fontId="65" fillId="8" borderId="100" applyNumberFormat="0" applyBorder="0" applyAlignment="0" applyProtection="0"/>
    <xf numFmtId="0" fontId="5" fillId="0" borderId="0">
      <alignment vertical="center"/>
    </xf>
    <xf numFmtId="0" fontId="78" fillId="0" borderId="110" applyNumberFormat="0" applyFont="0" applyBorder="0" applyAlignment="0">
      <alignment horizontal="centerContinuous" vertical="center"/>
    </xf>
    <xf numFmtId="10" fontId="65" fillId="8" borderId="125" applyNumberFormat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10" fontId="65" fillId="8" borderId="100" applyNumberFormat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00"/>
    <xf numFmtId="0" fontId="5" fillId="0" borderId="0">
      <alignment vertical="center"/>
    </xf>
    <xf numFmtId="0" fontId="14" fillId="0" borderId="140" applyNumberFormat="0" applyFont="0" applyFill="0" applyProtection="0">
      <alignment horizontal="center" vertical="center" wrapText="1"/>
    </xf>
    <xf numFmtId="0" fontId="66" fillId="0" borderId="123">
      <alignment horizontal="left" vertical="center"/>
    </xf>
    <xf numFmtId="0" fontId="5" fillId="0" borderId="0">
      <alignment vertical="center"/>
    </xf>
    <xf numFmtId="0" fontId="5" fillId="0" borderId="0">
      <alignment vertical="center"/>
    </xf>
    <xf numFmtId="0" fontId="66" fillId="0" borderId="103">
      <alignment horizontal="left" vertical="center"/>
    </xf>
    <xf numFmtId="0" fontId="5" fillId="0" borderId="0">
      <alignment vertical="center"/>
    </xf>
    <xf numFmtId="0" fontId="14" fillId="0" borderId="105" applyNumberFormat="0" applyFont="0" applyFill="0" applyProtection="0">
      <alignment horizontal="center" vertical="center" wrapText="1"/>
    </xf>
    <xf numFmtId="0" fontId="14" fillId="0" borderId="113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14" fillId="0" borderId="104" applyNumberFormat="0" applyFont="0" applyFill="0" applyProtection="0">
      <alignment horizontal="center" vertical="center" wrapText="1"/>
    </xf>
    <xf numFmtId="0" fontId="5" fillId="0" borderId="0">
      <alignment vertical="center"/>
    </xf>
    <xf numFmtId="10" fontId="65" fillId="8" borderId="109" applyNumberFormat="0" applyBorder="0" applyAlignment="0" applyProtection="0"/>
    <xf numFmtId="0" fontId="14" fillId="0" borderId="111" applyNumberFormat="0" applyFont="0" applyFill="0" applyProtection="0">
      <alignment horizontal="center" vertical="center" wrapText="1"/>
    </xf>
    <xf numFmtId="0" fontId="14" fillId="0" borderId="113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14" fillId="0" borderId="104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14" fillId="0" borderId="111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3" fontId="71" fillId="0" borderId="100"/>
    <xf numFmtId="0" fontId="5" fillId="0" borderId="0">
      <alignment vertical="center"/>
    </xf>
    <xf numFmtId="0" fontId="78" fillId="0" borderId="143" applyNumberFormat="0" applyFont="0" applyBorder="0" applyAlignment="0">
      <alignment horizontal="centerContinuous" vertical="center"/>
    </xf>
    <xf numFmtId="0" fontId="14" fillId="0" borderId="102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14" fillId="0" borderId="104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14" fillId="0" borderId="131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78" fillId="0" borderId="101" applyNumberFormat="0" applyFont="0" applyBorder="0" applyAlignment="0">
      <alignment horizontal="centerContinuous" vertical="center"/>
    </xf>
    <xf numFmtId="0" fontId="5" fillId="0" borderId="0">
      <alignment vertical="center"/>
    </xf>
    <xf numFmtId="3" fontId="71" fillId="0" borderId="125"/>
    <xf numFmtId="3" fontId="71" fillId="0" borderId="125"/>
    <xf numFmtId="0" fontId="5" fillId="0" borderId="0">
      <alignment vertical="center"/>
    </xf>
    <xf numFmtId="0" fontId="5" fillId="0" borderId="0">
      <alignment vertical="center"/>
    </xf>
    <xf numFmtId="0" fontId="14" fillId="0" borderId="104" applyNumberFormat="0" applyFont="0" applyFill="0" applyProtection="0">
      <alignment horizontal="center" vertical="center" wrapText="1"/>
    </xf>
    <xf numFmtId="0" fontId="5" fillId="0" borderId="0">
      <alignment vertical="center"/>
    </xf>
    <xf numFmtId="3" fontId="71" fillId="0" borderId="109"/>
    <xf numFmtId="3" fontId="71" fillId="0" borderId="142"/>
    <xf numFmtId="0" fontId="5" fillId="0" borderId="0">
      <alignment vertical="center"/>
    </xf>
    <xf numFmtId="0" fontId="5" fillId="0" borderId="0">
      <alignment vertical="center"/>
    </xf>
    <xf numFmtId="0" fontId="14" fillId="0" borderId="104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47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00"/>
    <xf numFmtId="0" fontId="5" fillId="0" borderId="0">
      <alignment vertical="center"/>
    </xf>
    <xf numFmtId="0" fontId="14" fillId="0" borderId="105" applyNumberFormat="0" applyFont="0" applyFill="0" applyProtection="0">
      <alignment horizontal="center" vertical="center" wrapText="1"/>
    </xf>
    <xf numFmtId="3" fontId="71" fillId="0" borderId="109"/>
    <xf numFmtId="0" fontId="61" fillId="0" borderId="0">
      <protection locked="0"/>
    </xf>
    <xf numFmtId="0" fontId="5" fillId="0" borderId="0">
      <alignment vertical="center"/>
    </xf>
    <xf numFmtId="0" fontId="5" fillId="0" borderId="0">
      <alignment vertical="center"/>
    </xf>
    <xf numFmtId="3" fontId="71" fillId="0" borderId="10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0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10" fontId="65" fillId="8" borderId="109" applyNumberFormat="0" applyBorder="0" applyAlignment="0" applyProtection="0"/>
    <xf numFmtId="0" fontId="5" fillId="0" borderId="0">
      <alignment vertical="center"/>
    </xf>
    <xf numFmtId="3" fontId="71" fillId="0" borderId="107"/>
    <xf numFmtId="0" fontId="14" fillId="0" borderId="105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14" fillId="0" borderId="104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00"/>
    <xf numFmtId="0" fontId="5" fillId="0" borderId="0">
      <alignment vertical="center"/>
    </xf>
    <xf numFmtId="3" fontId="71" fillId="0" borderId="142"/>
    <xf numFmtId="0" fontId="14" fillId="0" borderId="105" applyNumberFormat="0" applyFont="0" applyFill="0" applyProtection="0">
      <alignment horizontal="center" vertical="center" wrapText="1"/>
    </xf>
    <xf numFmtId="0" fontId="61" fillId="0" borderId="0">
      <protection locked="0"/>
    </xf>
    <xf numFmtId="0" fontId="5" fillId="0" borderId="0">
      <alignment vertical="center"/>
    </xf>
    <xf numFmtId="0" fontId="5" fillId="0" borderId="0">
      <alignment vertical="center"/>
    </xf>
    <xf numFmtId="3" fontId="71" fillId="0" borderId="100"/>
    <xf numFmtId="0" fontId="5" fillId="0" borderId="0">
      <alignment vertical="center"/>
    </xf>
    <xf numFmtId="10" fontId="65" fillId="8" borderId="109" applyNumberFormat="0" applyBorder="0" applyAlignment="0" applyProtection="0"/>
    <xf numFmtId="10" fontId="65" fillId="8" borderId="109" applyNumberFormat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14" fillId="0" borderId="104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14" fillId="0" borderId="113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3" fontId="71" fillId="0" borderId="100"/>
    <xf numFmtId="0" fontId="5" fillId="0" borderId="0">
      <alignment vertical="center"/>
    </xf>
    <xf numFmtId="3" fontId="71" fillId="0" borderId="109"/>
    <xf numFmtId="0" fontId="66" fillId="0" borderId="112">
      <alignment horizontal="left"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131" applyNumberFormat="0" applyFont="0" applyFill="0" applyProtection="0">
      <alignment horizontal="center" vertical="center" wrapText="1"/>
    </xf>
    <xf numFmtId="3" fontId="71" fillId="0" borderId="125"/>
    <xf numFmtId="3" fontId="71" fillId="0" borderId="109"/>
    <xf numFmtId="0" fontId="5" fillId="0" borderId="0">
      <alignment vertical="center"/>
    </xf>
    <xf numFmtId="0" fontId="5" fillId="0" borderId="0">
      <alignment vertical="center"/>
    </xf>
    <xf numFmtId="0" fontId="14" fillId="0" borderId="127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63" fillId="0" borderId="126">
      <protection locked="0"/>
    </xf>
    <xf numFmtId="3" fontId="71" fillId="0" borderId="142"/>
    <xf numFmtId="0" fontId="5" fillId="0" borderId="0">
      <alignment vertical="center"/>
    </xf>
    <xf numFmtId="0" fontId="5" fillId="0" borderId="0">
      <alignment vertical="center"/>
    </xf>
    <xf numFmtId="0" fontId="61" fillId="0" borderId="0">
      <protection locked="0"/>
    </xf>
    <xf numFmtId="0" fontId="5" fillId="0" borderId="0">
      <alignment vertical="center"/>
    </xf>
    <xf numFmtId="0" fontId="14" fillId="0" borderId="105" applyNumberFormat="0" applyFont="0" applyFill="0" applyProtection="0">
      <alignment horizontal="center" vertical="center" wrapText="1"/>
    </xf>
    <xf numFmtId="0" fontId="14" fillId="0" borderId="105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131" applyNumberFormat="0" applyFont="0" applyFill="0" applyProtection="0">
      <alignment horizontal="center" vertical="center" wrapText="1"/>
    </xf>
    <xf numFmtId="10" fontId="65" fillId="8" borderId="142" applyNumberFormat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6" fillId="0" borderId="112">
      <alignment horizontal="left" vertical="center"/>
    </xf>
    <xf numFmtId="3" fontId="71" fillId="0" borderId="109"/>
    <xf numFmtId="10" fontId="65" fillId="8" borderId="133" applyNumberFormat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113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14" fillId="0" borderId="104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14" fillId="0" borderId="105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14" fillId="0" borderId="104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66" fillId="0" borderId="112">
      <alignment horizontal="left"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6" fillId="0" borderId="141">
      <alignment horizontal="left" vertical="center"/>
    </xf>
    <xf numFmtId="3" fontId="71" fillId="0" borderId="109"/>
    <xf numFmtId="0" fontId="5" fillId="0" borderId="0">
      <alignment vertical="center"/>
    </xf>
    <xf numFmtId="0" fontId="5" fillId="0" borderId="0">
      <alignment vertical="center"/>
    </xf>
    <xf numFmtId="3" fontId="71" fillId="0" borderId="100"/>
    <xf numFmtId="0" fontId="5" fillId="0" borderId="0">
      <alignment vertical="center"/>
    </xf>
    <xf numFmtId="0" fontId="14" fillId="0" borderId="140" applyNumberFormat="0" applyFont="0" applyFill="0" applyProtection="0">
      <alignment horizontal="center" vertical="center" wrapText="1"/>
    </xf>
    <xf numFmtId="0" fontId="63" fillId="0" borderId="144">
      <protection locked="0"/>
    </xf>
    <xf numFmtId="0" fontId="5" fillId="0" borderId="0">
      <alignment vertical="center"/>
    </xf>
    <xf numFmtId="0" fontId="5" fillId="0" borderId="0">
      <alignment vertical="center"/>
    </xf>
    <xf numFmtId="3" fontId="71" fillId="0" borderId="100"/>
    <xf numFmtId="0" fontId="5" fillId="0" borderId="0">
      <alignment vertical="center"/>
    </xf>
    <xf numFmtId="0" fontId="66" fillId="0" borderId="112">
      <alignment horizontal="left"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00"/>
    <xf numFmtId="0" fontId="5" fillId="0" borderId="0">
      <alignment vertical="center"/>
    </xf>
    <xf numFmtId="3" fontId="71" fillId="0" borderId="109"/>
    <xf numFmtId="0" fontId="5" fillId="0" borderId="0">
      <alignment vertical="center"/>
    </xf>
    <xf numFmtId="0" fontId="5" fillId="0" borderId="0">
      <alignment vertical="center"/>
    </xf>
    <xf numFmtId="3" fontId="71" fillId="0" borderId="100"/>
    <xf numFmtId="0" fontId="5" fillId="0" borderId="0">
      <alignment vertical="center"/>
    </xf>
    <xf numFmtId="0" fontId="14" fillId="0" borderId="111" applyNumberFormat="0" applyFont="0" applyFill="0" applyProtection="0">
      <alignment horizontal="center" vertical="center" wrapText="1"/>
    </xf>
    <xf numFmtId="3" fontId="71" fillId="0" borderId="118"/>
    <xf numFmtId="0" fontId="5" fillId="0" borderId="0">
      <alignment vertical="center"/>
    </xf>
    <xf numFmtId="0" fontId="5" fillId="0" borderId="0">
      <alignment vertical="center"/>
    </xf>
    <xf numFmtId="3" fontId="71" fillId="0" borderId="100"/>
    <xf numFmtId="0" fontId="5" fillId="0" borderId="0">
      <alignment vertical="center"/>
    </xf>
    <xf numFmtId="0" fontId="63" fillId="0" borderId="126">
      <protection locked="0"/>
    </xf>
    <xf numFmtId="0" fontId="5" fillId="0" borderId="0">
      <alignment vertical="center"/>
    </xf>
    <xf numFmtId="0" fontId="5" fillId="0" borderId="0">
      <alignment vertical="center"/>
    </xf>
    <xf numFmtId="3" fontId="71" fillId="0" borderId="100"/>
    <xf numFmtId="0" fontId="5" fillId="0" borderId="0">
      <alignment vertical="center"/>
    </xf>
    <xf numFmtId="0" fontId="78" fillId="0" borderId="110" applyNumberFormat="0" applyFont="0" applyBorder="0" applyAlignment="0">
      <alignment horizontal="centerContinuous"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104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14" fillId="0" borderId="122" applyNumberFormat="0" applyFont="0" applyFill="0" applyProtection="0">
      <alignment horizontal="center" vertical="center" wrapText="1"/>
    </xf>
    <xf numFmtId="3" fontId="71" fillId="0" borderId="125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38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38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25"/>
    <xf numFmtId="3" fontId="71" fillId="0" borderId="109"/>
    <xf numFmtId="10" fontId="65" fillId="8" borderId="109" applyNumberFormat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09"/>
    <xf numFmtId="0" fontId="5" fillId="0" borderId="0">
      <alignment vertical="center"/>
    </xf>
    <xf numFmtId="3" fontId="71" fillId="0" borderId="133"/>
    <xf numFmtId="3" fontId="71" fillId="0" borderId="142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25"/>
    <xf numFmtId="0" fontId="63" fillId="0" borderId="144">
      <protection locked="0"/>
    </xf>
    <xf numFmtId="0" fontId="5" fillId="0" borderId="0">
      <alignment vertical="center"/>
    </xf>
    <xf numFmtId="0" fontId="5" fillId="0" borderId="0">
      <alignment vertical="center"/>
    </xf>
    <xf numFmtId="0" fontId="14" fillId="0" borderId="131" applyNumberFormat="0" applyFont="0" applyFill="0" applyProtection="0">
      <alignment horizontal="center" vertical="center" wrapText="1"/>
    </xf>
    <xf numFmtId="0" fontId="5" fillId="0" borderId="0">
      <alignment vertical="center"/>
    </xf>
    <xf numFmtId="10" fontId="65" fillId="8" borderId="109" applyNumberFormat="0" applyBorder="0" applyAlignment="0" applyProtection="0"/>
    <xf numFmtId="10" fontId="65" fillId="8" borderId="129" applyNumberFormat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3" fontId="71" fillId="0" borderId="107"/>
    <xf numFmtId="0" fontId="14" fillId="0" borderId="140" applyNumberFormat="0" applyFont="0" applyFill="0" applyProtection="0">
      <alignment horizontal="center" vertical="center" wrapText="1"/>
    </xf>
    <xf numFmtId="3" fontId="71" fillId="0" borderId="94"/>
    <xf numFmtId="0" fontId="63" fillId="0" borderId="98">
      <protection locked="0"/>
    </xf>
    <xf numFmtId="3" fontId="71" fillId="0" borderId="94"/>
    <xf numFmtId="0" fontId="66" fillId="0" borderId="97">
      <alignment horizontal="left" vertical="center"/>
    </xf>
    <xf numFmtId="0" fontId="14" fillId="0" borderId="99" applyNumberFormat="0" applyFont="0" applyFill="0" applyProtection="0">
      <alignment horizontal="center" vertical="center" wrapText="1"/>
    </xf>
    <xf numFmtId="3" fontId="71" fillId="0" borderId="94"/>
    <xf numFmtId="3" fontId="71" fillId="0" borderId="94"/>
    <xf numFmtId="0" fontId="14" fillId="0" borderId="99" applyNumberFormat="0" applyFont="0" applyFill="0" applyProtection="0">
      <alignment horizontal="center" vertical="center" wrapText="1"/>
    </xf>
    <xf numFmtId="0" fontId="63" fillId="0" borderId="98">
      <protection locked="0"/>
    </xf>
    <xf numFmtId="3" fontId="71" fillId="0" borderId="94"/>
    <xf numFmtId="3" fontId="71" fillId="0" borderId="94"/>
    <xf numFmtId="3" fontId="71" fillId="0" borderId="94"/>
    <xf numFmtId="3" fontId="71" fillId="0" borderId="94"/>
    <xf numFmtId="3" fontId="71" fillId="0" borderId="94"/>
    <xf numFmtId="3" fontId="71" fillId="0" borderId="94"/>
    <xf numFmtId="0" fontId="5" fillId="0" borderId="0">
      <alignment vertical="center"/>
    </xf>
    <xf numFmtId="0" fontId="14" fillId="0" borderId="99" applyNumberFormat="0" applyFont="0" applyFill="0" applyProtection="0">
      <alignment horizontal="center" vertical="center" wrapText="1"/>
    </xf>
    <xf numFmtId="10" fontId="65" fillId="8" borderId="94" applyNumberFormat="0" applyBorder="0" applyAlignment="0" applyProtection="0"/>
    <xf numFmtId="0" fontId="14" fillId="0" borderId="99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3" fillId="0" borderId="98">
      <protection locked="0"/>
    </xf>
    <xf numFmtId="3" fontId="71" fillId="0" borderId="94"/>
    <xf numFmtId="0" fontId="66" fillId="0" borderId="97">
      <alignment horizontal="left" vertical="center"/>
    </xf>
    <xf numFmtId="0" fontId="14" fillId="0" borderId="99" applyNumberFormat="0" applyFont="0" applyFill="0" applyProtection="0">
      <alignment horizontal="center" vertical="center" wrapText="1"/>
    </xf>
    <xf numFmtId="3" fontId="71" fillId="0" borderId="94"/>
    <xf numFmtId="3" fontId="71" fillId="0" borderId="94"/>
    <xf numFmtId="0" fontId="14" fillId="0" borderId="99" applyNumberFormat="0" applyFont="0" applyFill="0" applyProtection="0">
      <alignment horizontal="center" vertical="center" wrapText="1"/>
    </xf>
    <xf numFmtId="0" fontId="63" fillId="0" borderId="98">
      <protection locked="0"/>
    </xf>
    <xf numFmtId="3" fontId="71" fillId="0" borderId="94"/>
    <xf numFmtId="3" fontId="71" fillId="0" borderId="94"/>
    <xf numFmtId="3" fontId="71" fillId="0" borderId="94"/>
    <xf numFmtId="0" fontId="63" fillId="0" borderId="98">
      <protection locked="0"/>
    </xf>
    <xf numFmtId="0" fontId="14" fillId="0" borderId="99" applyNumberFormat="0" applyFont="0" applyFill="0" applyProtection="0">
      <alignment horizontal="center" vertical="center" wrapText="1"/>
    </xf>
    <xf numFmtId="0" fontId="63" fillId="0" borderId="98">
      <protection locked="0"/>
    </xf>
    <xf numFmtId="0" fontId="14" fillId="0" borderId="99" applyNumberFormat="0" applyFont="0" applyFill="0" applyProtection="0">
      <alignment horizontal="center" vertical="center" wrapText="1"/>
    </xf>
    <xf numFmtId="0" fontId="78" fillId="0" borderId="95" applyNumberFormat="0" applyFont="0" applyBorder="0" applyAlignment="0">
      <alignment horizontal="centerContinuous" vertical="center"/>
    </xf>
    <xf numFmtId="0" fontId="14" fillId="0" borderId="99" applyNumberFormat="0" applyFont="0" applyFill="0" applyProtection="0">
      <alignment horizontal="center" vertical="center" wrapText="1"/>
    </xf>
    <xf numFmtId="3" fontId="71" fillId="0" borderId="94"/>
    <xf numFmtId="0" fontId="14" fillId="0" borderId="99" applyNumberFormat="0" applyFont="0" applyFill="0" applyProtection="0">
      <alignment horizontal="center" vertical="center" wrapText="1"/>
    </xf>
    <xf numFmtId="0" fontId="14" fillId="0" borderId="99" applyNumberFormat="0" applyFont="0" applyFill="0" applyProtection="0">
      <alignment horizontal="center" vertical="center" wrapText="1"/>
    </xf>
    <xf numFmtId="0" fontId="66" fillId="0" borderId="97">
      <alignment horizontal="left" vertical="center"/>
    </xf>
    <xf numFmtId="3" fontId="71" fillId="0" borderId="94"/>
    <xf numFmtId="10" fontId="65" fillId="8" borderId="94" applyNumberFormat="0" applyBorder="0" applyAlignment="0" applyProtection="0"/>
    <xf numFmtId="10" fontId="65" fillId="8" borderId="94" applyNumberFormat="0" applyBorder="0" applyAlignment="0" applyProtection="0"/>
    <xf numFmtId="0" fontId="66" fillId="0" borderId="97">
      <alignment horizontal="left" vertical="center"/>
    </xf>
    <xf numFmtId="0" fontId="66" fillId="0" borderId="97">
      <alignment horizontal="left" vertical="center"/>
    </xf>
    <xf numFmtId="10" fontId="65" fillId="8" borderId="94" applyNumberFormat="0" applyBorder="0" applyAlignment="0" applyProtection="0"/>
    <xf numFmtId="10" fontId="65" fillId="8" borderId="94" applyNumberFormat="0" applyBorder="0" applyAlignment="0" applyProtection="0"/>
    <xf numFmtId="0" fontId="14" fillId="0" borderId="99" applyNumberFormat="0" applyFont="0" applyFill="0" applyProtection="0">
      <alignment horizontal="center" vertical="center" wrapText="1"/>
    </xf>
    <xf numFmtId="3" fontId="71" fillId="0" borderId="94"/>
    <xf numFmtId="0" fontId="5" fillId="0" borderId="0">
      <alignment vertical="center"/>
    </xf>
    <xf numFmtId="3" fontId="71" fillId="0" borderId="94"/>
    <xf numFmtId="3" fontId="71" fillId="0" borderId="94"/>
    <xf numFmtId="3" fontId="71" fillId="0" borderId="94"/>
    <xf numFmtId="3" fontId="71" fillId="0" borderId="94"/>
    <xf numFmtId="3" fontId="71" fillId="0" borderId="94"/>
    <xf numFmtId="3" fontId="71" fillId="0" borderId="94"/>
    <xf numFmtId="10" fontId="65" fillId="8" borderId="94" applyNumberFormat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25"/>
    <xf numFmtId="0" fontId="66" fillId="0" borderId="97">
      <alignment horizontal="left" vertical="center"/>
    </xf>
    <xf numFmtId="3" fontId="71" fillId="0" borderId="94"/>
    <xf numFmtId="0" fontId="63" fillId="0" borderId="98">
      <protection locked="0"/>
    </xf>
    <xf numFmtId="0" fontId="63" fillId="0" borderId="98">
      <protection locked="0"/>
    </xf>
    <xf numFmtId="10" fontId="65" fillId="8" borderId="94" applyNumberFormat="0" applyBorder="0" applyAlignment="0" applyProtection="0"/>
    <xf numFmtId="0" fontId="14" fillId="0" borderId="99" applyNumberFormat="0" applyFont="0" applyFill="0" applyProtection="0">
      <alignment horizontal="center" vertical="center" wrapText="1"/>
    </xf>
    <xf numFmtId="3" fontId="71" fillId="0" borderId="94"/>
    <xf numFmtId="0" fontId="14" fillId="0" borderId="99" applyNumberFormat="0" applyFont="0" applyFill="0" applyProtection="0">
      <alignment horizontal="center" vertical="center" wrapText="1"/>
    </xf>
    <xf numFmtId="0" fontId="14" fillId="0" borderId="99" applyNumberFormat="0" applyFont="0" applyFill="0" applyProtection="0">
      <alignment horizontal="center" vertical="center" wrapText="1"/>
    </xf>
    <xf numFmtId="0" fontId="66" fillId="0" borderId="97">
      <alignment horizontal="left" vertical="center"/>
    </xf>
    <xf numFmtId="3" fontId="71" fillId="0" borderId="94"/>
    <xf numFmtId="10" fontId="65" fillId="8" borderId="94" applyNumberFormat="0" applyBorder="0" applyAlignment="0" applyProtection="0"/>
    <xf numFmtId="0" fontId="66" fillId="0" borderId="97">
      <alignment horizontal="left" vertical="center"/>
    </xf>
    <xf numFmtId="10" fontId="65" fillId="8" borderId="94" applyNumberFormat="0" applyBorder="0" applyAlignment="0" applyProtection="0"/>
    <xf numFmtId="10" fontId="65" fillId="8" borderId="94" applyNumberFormat="0" applyBorder="0" applyAlignment="0" applyProtection="0"/>
    <xf numFmtId="0" fontId="14" fillId="0" borderId="99" applyNumberFormat="0" applyFont="0" applyFill="0" applyProtection="0">
      <alignment horizontal="center" vertical="center" wrapText="1"/>
    </xf>
    <xf numFmtId="3" fontId="71" fillId="0" borderId="94"/>
    <xf numFmtId="3" fontId="71" fillId="0" borderId="94"/>
    <xf numFmtId="0" fontId="78" fillId="0" borderId="95" applyNumberFormat="0" applyFont="0" applyBorder="0" applyAlignment="0">
      <alignment horizontal="centerContinuous"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131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14"/>
    <xf numFmtId="0" fontId="61" fillId="0" borderId="0">
      <protection locked="0"/>
    </xf>
    <xf numFmtId="3" fontId="71" fillId="0" borderId="133"/>
    <xf numFmtId="10" fontId="65" fillId="8" borderId="142" applyNumberFormat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8" fillId="0" borderId="110" applyNumberFormat="0" applyFont="0" applyBorder="0" applyAlignment="0">
      <alignment horizontal="centerContinuous"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09"/>
    <xf numFmtId="3" fontId="18" fillId="0" borderId="147"/>
    <xf numFmtId="0" fontId="5" fillId="0" borderId="0">
      <alignment vertical="center"/>
    </xf>
    <xf numFmtId="0" fontId="5" fillId="0" borderId="0">
      <alignment vertical="center"/>
    </xf>
    <xf numFmtId="3" fontId="71" fillId="0" borderId="125"/>
    <xf numFmtId="0" fontId="14" fillId="0" borderId="122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78" fillId="0" borderId="110" applyNumberFormat="0" applyFont="0" applyBorder="0" applyAlignment="0">
      <alignment horizontal="centerContinuous" vertical="center"/>
    </xf>
    <xf numFmtId="0" fontId="14" fillId="0" borderId="102" applyNumberFormat="0" applyFont="0" applyFill="0" applyProtection="0">
      <alignment horizontal="center" vertical="center" wrapText="1"/>
    </xf>
    <xf numFmtId="0" fontId="14" fillId="0" borderId="111" applyNumberFormat="0" applyFont="0" applyFill="0" applyProtection="0">
      <alignment horizontal="center" vertical="center" wrapText="1"/>
    </xf>
    <xf numFmtId="0" fontId="14" fillId="0" borderId="145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42"/>
    <xf numFmtId="0" fontId="14" fillId="0" borderId="113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18" fillId="0" borderId="147"/>
    <xf numFmtId="0" fontId="66" fillId="0" borderId="132">
      <alignment horizontal="left"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122" applyNumberFormat="0" applyFont="0" applyFill="0" applyProtection="0">
      <alignment horizontal="center" vertical="center" wrapText="1"/>
    </xf>
    <xf numFmtId="0" fontId="5" fillId="0" borderId="0">
      <alignment vertical="center"/>
    </xf>
    <xf numFmtId="3" fontId="71" fillId="0" borderId="142"/>
    <xf numFmtId="0" fontId="14" fillId="0" borderId="102" applyNumberFormat="0" applyFont="0" applyFill="0" applyProtection="0">
      <alignment horizontal="center" vertical="center" wrapText="1"/>
    </xf>
    <xf numFmtId="10" fontId="65" fillId="8" borderId="133" applyNumberFormat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105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105" applyNumberFormat="0" applyFont="0" applyFill="0" applyProtection="0">
      <alignment horizontal="center" vertical="center" wrapText="1"/>
    </xf>
    <xf numFmtId="3" fontId="18" fillId="0" borderId="147"/>
    <xf numFmtId="0" fontId="14" fillId="0" borderId="122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8" fillId="0" borderId="143" applyNumberFormat="0" applyFont="0" applyBorder="0" applyAlignment="0">
      <alignment horizontal="centerContinuous" vertical="center"/>
    </xf>
    <xf numFmtId="3" fontId="71" fillId="0" borderId="109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07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18" fillId="0" borderId="147"/>
    <xf numFmtId="0" fontId="5" fillId="0" borderId="0">
      <alignment vertical="center"/>
    </xf>
    <xf numFmtId="0" fontId="5" fillId="0" borderId="0">
      <alignment vertical="center"/>
    </xf>
    <xf numFmtId="3" fontId="71" fillId="0" borderId="107"/>
    <xf numFmtId="0" fontId="5" fillId="0" borderId="0">
      <alignment vertical="center"/>
    </xf>
    <xf numFmtId="0" fontId="63" fillId="0" borderId="135">
      <protection locked="0"/>
    </xf>
    <xf numFmtId="3" fontId="18" fillId="0" borderId="147"/>
    <xf numFmtId="0" fontId="5" fillId="0" borderId="0">
      <alignment vertical="center"/>
    </xf>
    <xf numFmtId="0" fontId="5" fillId="0" borderId="0">
      <alignment vertical="center"/>
    </xf>
    <xf numFmtId="3" fontId="71" fillId="0" borderId="142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10" fontId="65" fillId="8" borderId="125" applyNumberFormat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10" fontId="65" fillId="8" borderId="142" applyNumberFormat="0" applyBorder="0" applyAlignment="0" applyProtection="0"/>
    <xf numFmtId="0" fontId="5" fillId="0" borderId="0">
      <alignment vertical="center"/>
    </xf>
    <xf numFmtId="0" fontId="78" fillId="0" borderId="134" applyNumberFormat="0" applyFont="0" applyBorder="0" applyAlignment="0">
      <alignment horizontal="centerContinuous"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42"/>
    <xf numFmtId="0" fontId="5" fillId="0" borderId="0">
      <alignment vertical="center"/>
    </xf>
    <xf numFmtId="0" fontId="14" fillId="0" borderId="122" applyNumberFormat="0" applyFont="0" applyFill="0" applyProtection="0">
      <alignment horizontal="center" vertical="center" wrapText="1"/>
    </xf>
    <xf numFmtId="3" fontId="71" fillId="0" borderId="138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10" fontId="65" fillId="8" borderId="109" applyNumberFormat="0" applyBorder="0" applyAlignment="0" applyProtection="0"/>
    <xf numFmtId="0" fontId="14" fillId="0" borderId="140" applyNumberFormat="0" applyFont="0" applyFill="0" applyProtection="0">
      <alignment horizontal="center" vertical="center" wrapText="1"/>
    </xf>
    <xf numFmtId="0" fontId="14" fillId="0" borderId="122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3" fontId="71" fillId="0" borderId="107"/>
    <xf numFmtId="0" fontId="5" fillId="0" borderId="0">
      <alignment vertical="center"/>
    </xf>
    <xf numFmtId="0" fontId="78" fillId="0" borderId="115" applyNumberFormat="0" applyFont="0" applyBorder="0" applyAlignment="0">
      <alignment horizontal="centerContinuous" vertical="center"/>
    </xf>
    <xf numFmtId="0" fontId="66" fillId="0" borderId="141">
      <alignment horizontal="left" vertical="center"/>
    </xf>
    <xf numFmtId="3" fontId="71" fillId="0" borderId="142"/>
    <xf numFmtId="0" fontId="5" fillId="0" borderId="0">
      <alignment vertical="center"/>
    </xf>
    <xf numFmtId="0" fontId="5" fillId="0" borderId="0">
      <alignment vertical="center"/>
    </xf>
    <xf numFmtId="0" fontId="78" fillId="0" borderId="110" applyNumberFormat="0" applyFont="0" applyBorder="0" applyAlignment="0">
      <alignment horizontal="centerContinuous" vertical="center"/>
    </xf>
    <xf numFmtId="0" fontId="5" fillId="0" borderId="0">
      <alignment vertical="center"/>
    </xf>
    <xf numFmtId="3" fontId="71" fillId="0" borderId="109"/>
    <xf numFmtId="3" fontId="71" fillId="0" borderId="133"/>
    <xf numFmtId="0" fontId="5" fillId="0" borderId="0">
      <alignment vertical="center"/>
    </xf>
    <xf numFmtId="0" fontId="5" fillId="0" borderId="0">
      <alignment vertical="center"/>
    </xf>
    <xf numFmtId="0" fontId="14" fillId="0" borderId="105" applyNumberFormat="0" applyFont="0" applyFill="0" applyProtection="0">
      <alignment horizontal="center" vertical="center" wrapText="1"/>
    </xf>
    <xf numFmtId="0" fontId="5" fillId="0" borderId="0">
      <alignment vertical="center"/>
    </xf>
    <xf numFmtId="3" fontId="71" fillId="0" borderId="125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8" fillId="0" borderId="148" applyNumberFormat="0" applyFont="0" applyBorder="0" applyAlignment="0">
      <alignment horizontal="centerContinuous" vertical="center"/>
    </xf>
    <xf numFmtId="0" fontId="66" fillId="0" borderId="112">
      <alignment horizontal="left"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3" fillId="0" borderId="144">
      <protection locked="0"/>
    </xf>
    <xf numFmtId="3" fontId="71" fillId="0" borderId="109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102" applyNumberFormat="0" applyFont="0" applyFill="0" applyProtection="0">
      <alignment horizontal="center" vertical="center" wrapText="1"/>
    </xf>
    <xf numFmtId="0" fontId="5" fillId="0" borderId="0">
      <alignment vertical="center"/>
    </xf>
    <xf numFmtId="10" fontId="65" fillId="8" borderId="142" applyNumberFormat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111" applyNumberFormat="0" applyFont="0" applyFill="0" applyProtection="0">
      <alignment horizontal="center" vertical="center" wrapText="1"/>
    </xf>
    <xf numFmtId="10" fontId="65" fillId="8" borderId="107" applyNumberFormat="0" applyBorder="0" applyAlignment="0" applyProtection="0"/>
    <xf numFmtId="3" fontId="71" fillId="0" borderId="107"/>
    <xf numFmtId="0" fontId="5" fillId="0" borderId="0">
      <alignment vertical="center"/>
    </xf>
    <xf numFmtId="0" fontId="5" fillId="0" borderId="0">
      <alignment vertical="center"/>
    </xf>
    <xf numFmtId="0" fontId="66" fillId="0" borderId="121">
      <alignment horizontal="left" vertical="center"/>
    </xf>
    <xf numFmtId="0" fontId="5" fillId="0" borderId="0">
      <alignment vertical="center"/>
    </xf>
    <xf numFmtId="3" fontId="18" fillId="0" borderId="147"/>
    <xf numFmtId="0" fontId="63" fillId="0" borderId="126">
      <protection locked="0"/>
    </xf>
    <xf numFmtId="0" fontId="5" fillId="0" borderId="0">
      <alignment vertical="center"/>
    </xf>
    <xf numFmtId="0" fontId="5" fillId="0" borderId="0">
      <alignment vertical="center"/>
    </xf>
    <xf numFmtId="0" fontId="63" fillId="0" borderId="144">
      <protection locked="0"/>
    </xf>
    <xf numFmtId="0" fontId="5" fillId="0" borderId="0">
      <alignment vertical="center"/>
    </xf>
    <xf numFmtId="0" fontId="61" fillId="0" borderId="0">
      <protection locked="0"/>
    </xf>
    <xf numFmtId="3" fontId="71" fillId="0" borderId="133"/>
    <xf numFmtId="3" fontId="71" fillId="0" borderId="133"/>
    <xf numFmtId="10" fontId="65" fillId="8" borderId="133" applyNumberFormat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09"/>
    <xf numFmtId="10" fontId="65" fillId="8" borderId="109" applyNumberFormat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09"/>
    <xf numFmtId="0" fontId="14" fillId="0" borderId="113" applyNumberFormat="0" applyFont="0" applyFill="0" applyProtection="0">
      <alignment horizontal="center" vertical="center" wrapText="1"/>
    </xf>
    <xf numFmtId="0" fontId="66" fillId="0" borderId="141">
      <alignment horizontal="left"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140" applyNumberFormat="0" applyFont="0" applyFill="0" applyProtection="0">
      <alignment horizontal="center" vertical="center" wrapText="1"/>
    </xf>
    <xf numFmtId="0" fontId="14" fillId="0" borderId="105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10" fontId="65" fillId="8" borderId="109" applyNumberFormat="0" applyBorder="0" applyAlignment="0" applyProtection="0"/>
    <xf numFmtId="0" fontId="63" fillId="0" borderId="135">
      <protection locked="0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111" applyNumberFormat="0" applyFont="0" applyFill="0" applyProtection="0">
      <alignment horizontal="center" vertical="center" wrapText="1"/>
    </xf>
    <xf numFmtId="0" fontId="78" fillId="0" borderId="108" applyNumberFormat="0" applyFont="0" applyBorder="0" applyAlignment="0">
      <alignment horizontal="centerContinuous" vertical="center"/>
    </xf>
    <xf numFmtId="10" fontId="65" fillId="8" borderId="142" applyNumberFormat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8" fillId="0" borderId="108" applyNumberFormat="0" applyFont="0" applyBorder="0" applyAlignment="0">
      <alignment horizontal="centerContinuous" vertical="center"/>
    </xf>
    <xf numFmtId="3" fontId="71" fillId="0" borderId="142"/>
    <xf numFmtId="3" fontId="71" fillId="0" borderId="142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3" fillId="0" borderId="146">
      <alignment horizontal="left"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6" fillId="0" borderId="146">
      <alignment horizontal="left" vertical="center"/>
    </xf>
    <xf numFmtId="0" fontId="5" fillId="0" borderId="0">
      <alignment vertical="center"/>
    </xf>
    <xf numFmtId="0" fontId="5" fillId="0" borderId="0">
      <alignment vertical="center"/>
    </xf>
    <xf numFmtId="10" fontId="65" fillId="8" borderId="109" applyNumberFormat="0" applyBorder="0" applyAlignment="0" applyProtection="0"/>
    <xf numFmtId="0" fontId="5" fillId="0" borderId="0">
      <alignment vertical="center"/>
    </xf>
    <xf numFmtId="3" fontId="18" fillId="0" borderId="147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14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09"/>
    <xf numFmtId="0" fontId="63" fillId="0" borderId="126">
      <protection locked="0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6" fillId="0" borderId="112">
      <alignment horizontal="left"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105" applyNumberFormat="0" applyFont="0" applyFill="0" applyProtection="0">
      <alignment horizontal="center" vertical="center" wrapText="1"/>
    </xf>
    <xf numFmtId="0" fontId="66" fillId="0" borderId="106">
      <alignment horizontal="left" vertical="center"/>
    </xf>
    <xf numFmtId="0" fontId="5" fillId="0" borderId="0">
      <alignment vertical="center"/>
    </xf>
    <xf numFmtId="10" fontId="65" fillId="8" borderId="142" applyNumberFormat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6" fillId="0" borderId="106">
      <alignment horizontal="left" vertical="center"/>
    </xf>
    <xf numFmtId="0" fontId="14" fillId="0" borderId="122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14" fillId="0" borderId="105" applyNumberFormat="0" applyFont="0" applyFill="0" applyProtection="0">
      <alignment horizontal="center" vertical="center" wrapText="1"/>
    </xf>
    <xf numFmtId="10" fontId="65" fillId="8" borderId="142" applyNumberFormat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78" fillId="0" borderId="134" applyNumberFormat="0" applyFont="0" applyBorder="0" applyAlignment="0">
      <alignment horizontal="centerContinuous" vertical="center"/>
    </xf>
    <xf numFmtId="0" fontId="5" fillId="0" borderId="0">
      <alignment vertical="center"/>
    </xf>
    <xf numFmtId="0" fontId="14" fillId="0" borderId="105" applyNumberFormat="0" applyFont="0" applyFill="0" applyProtection="0">
      <alignment horizontal="center" vertical="center" wrapText="1"/>
    </xf>
    <xf numFmtId="0" fontId="78" fillId="0" borderId="119" applyNumberFormat="0" applyFont="0" applyBorder="0" applyAlignment="0">
      <alignment horizontal="centerContinuous" vertical="center"/>
    </xf>
    <xf numFmtId="10" fontId="65" fillId="8" borderId="109" applyNumberFormat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07"/>
    <xf numFmtId="0" fontId="14" fillId="0" borderId="122" applyNumberFormat="0" applyFont="0" applyFill="0" applyProtection="0">
      <alignment horizontal="center" vertical="center" wrapText="1"/>
    </xf>
    <xf numFmtId="0" fontId="14" fillId="0" borderId="113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07"/>
    <xf numFmtId="0" fontId="14" fillId="0" borderId="113" applyNumberFormat="0" applyFont="0" applyFill="0" applyProtection="0">
      <alignment horizontal="center" vertical="center" wrapText="1"/>
    </xf>
    <xf numFmtId="0" fontId="66" fillId="0" borderId="106">
      <alignment horizontal="left"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102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14" fillId="0" borderId="105" applyNumberFormat="0" applyFont="0" applyFill="0" applyProtection="0">
      <alignment horizontal="center" vertical="center" wrapText="1"/>
    </xf>
    <xf numFmtId="4" fontId="63" fillId="0" borderId="0">
      <protection locked="0"/>
    </xf>
    <xf numFmtId="3" fontId="71" fillId="0" borderId="107"/>
    <xf numFmtId="0" fontId="5" fillId="0" borderId="0">
      <alignment vertical="center"/>
    </xf>
    <xf numFmtId="0" fontId="5" fillId="0" borderId="0">
      <alignment vertical="center"/>
    </xf>
    <xf numFmtId="0" fontId="14" fillId="0" borderId="111" applyNumberFormat="0" applyFont="0" applyFill="0" applyProtection="0">
      <alignment horizontal="center" vertical="center" wrapText="1"/>
    </xf>
    <xf numFmtId="0" fontId="66" fillId="0" borderId="106">
      <alignment horizontal="left" vertical="center"/>
    </xf>
    <xf numFmtId="0" fontId="5" fillId="0" borderId="0">
      <alignment vertical="center"/>
    </xf>
    <xf numFmtId="3" fontId="71" fillId="0" borderId="142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18"/>
    <xf numFmtId="0" fontId="5" fillId="0" borderId="0">
      <alignment vertical="center"/>
    </xf>
    <xf numFmtId="0" fontId="14" fillId="0" borderId="122" applyNumberFormat="0" applyFont="0" applyFill="0" applyProtection="0">
      <alignment horizontal="center" vertical="center" wrapText="1"/>
    </xf>
    <xf numFmtId="0" fontId="14" fillId="0" borderId="131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07"/>
    <xf numFmtId="3" fontId="71" fillId="0" borderId="109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131" applyNumberFormat="0" applyFont="0" applyFill="0" applyProtection="0">
      <alignment horizontal="center" vertical="center" wrapText="1"/>
    </xf>
    <xf numFmtId="0" fontId="5" fillId="0" borderId="0">
      <alignment vertical="center"/>
    </xf>
    <xf numFmtId="42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3" fontId="71" fillId="0" borderId="142"/>
    <xf numFmtId="3" fontId="71" fillId="0" borderId="133"/>
    <xf numFmtId="0" fontId="5" fillId="0" borderId="0">
      <alignment vertical="center"/>
    </xf>
    <xf numFmtId="0" fontId="5" fillId="0" borderId="0">
      <alignment vertical="center"/>
    </xf>
    <xf numFmtId="0" fontId="14" fillId="0" borderId="122" applyNumberFormat="0" applyFont="0" applyFill="0" applyProtection="0">
      <alignment horizontal="center" vertical="center" wrapText="1"/>
    </xf>
    <xf numFmtId="0" fontId="5" fillId="0" borderId="0">
      <alignment vertical="center"/>
    </xf>
    <xf numFmtId="10" fontId="65" fillId="8" borderId="107" applyNumberFormat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131" applyNumberFormat="0" applyFont="0" applyFill="0" applyProtection="0">
      <alignment horizontal="center" vertical="center" wrapText="1"/>
    </xf>
    <xf numFmtId="0" fontId="14" fillId="0" borderId="140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14" fillId="0" borderId="99" applyNumberFormat="0" applyFont="0" applyFill="0" applyProtection="0">
      <alignment horizontal="center" vertical="center" wrapText="1"/>
    </xf>
    <xf numFmtId="3" fontId="71" fillId="0" borderId="109"/>
    <xf numFmtId="0" fontId="5" fillId="0" borderId="0">
      <alignment vertical="center"/>
    </xf>
    <xf numFmtId="3" fontId="71" fillId="0" borderId="107"/>
    <xf numFmtId="3" fontId="71" fillId="0" borderId="107"/>
    <xf numFmtId="0" fontId="5" fillId="0" borderId="0">
      <alignment vertical="center"/>
    </xf>
    <xf numFmtId="0" fontId="5" fillId="0" borderId="0">
      <alignment vertical="center"/>
    </xf>
    <xf numFmtId="0" fontId="14" fillId="0" borderId="99" applyNumberFormat="0" applyFont="0" applyFill="0" applyProtection="0">
      <alignment horizontal="center" vertical="center" wrapText="1"/>
    </xf>
    <xf numFmtId="0" fontId="66" fillId="0" borderId="97">
      <alignment horizontal="left"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102" applyNumberFormat="0" applyFont="0" applyFill="0" applyProtection="0">
      <alignment horizontal="center" vertical="center" wrapText="1"/>
    </xf>
    <xf numFmtId="0" fontId="63" fillId="0" borderId="126">
      <protection locked="0"/>
    </xf>
    <xf numFmtId="0" fontId="5" fillId="0" borderId="0">
      <alignment vertical="center"/>
    </xf>
    <xf numFmtId="3" fontId="71" fillId="0" borderId="100"/>
    <xf numFmtId="3" fontId="71" fillId="0" borderId="100"/>
    <xf numFmtId="3" fontId="71" fillId="0" borderId="100"/>
    <xf numFmtId="0" fontId="78" fillId="0" borderId="101" applyNumberFormat="0" applyFont="0" applyBorder="0" applyAlignment="0">
      <alignment horizontal="centerContinuous" vertical="center"/>
    </xf>
    <xf numFmtId="3" fontId="71" fillId="0" borderId="109"/>
    <xf numFmtId="0" fontId="14" fillId="0" borderId="140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42" fontId="5" fillId="0" borderId="0" applyFont="0" applyFill="0" applyBorder="0" applyAlignment="0" applyProtection="0">
      <alignment vertical="center"/>
    </xf>
    <xf numFmtId="0" fontId="14" fillId="0" borderId="102" applyNumberFormat="0" applyFont="0" applyFill="0" applyProtection="0">
      <alignment horizontal="center" vertical="center" wrapText="1"/>
    </xf>
    <xf numFmtId="0" fontId="66" fillId="0" borderId="103">
      <alignment horizontal="left" vertical="center"/>
    </xf>
    <xf numFmtId="10" fontId="65" fillId="8" borderId="100" applyNumberFormat="0" applyBorder="0" applyAlignment="0" applyProtection="0"/>
    <xf numFmtId="0" fontId="5" fillId="0" borderId="0">
      <alignment vertical="center"/>
    </xf>
    <xf numFmtId="3" fontId="71" fillId="0" borderId="100"/>
    <xf numFmtId="3" fontId="71" fillId="0" borderId="100"/>
    <xf numFmtId="3" fontId="71" fillId="0" borderId="100"/>
    <xf numFmtId="0" fontId="14" fillId="0" borderId="105" applyNumberFormat="0" applyFont="0" applyFill="0" applyProtection="0">
      <alignment horizontal="center" vertical="center" wrapText="1"/>
    </xf>
    <xf numFmtId="0" fontId="78" fillId="0" borderId="101" applyNumberFormat="0" applyFont="0" applyBorder="0" applyAlignment="0">
      <alignment horizontal="centerContinuous" vertical="center"/>
    </xf>
    <xf numFmtId="3" fontId="71" fillId="0" borderId="142"/>
    <xf numFmtId="0" fontId="14" fillId="0" borderId="113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14" fillId="0" borderId="102" applyNumberFormat="0" applyFont="0" applyFill="0" applyProtection="0">
      <alignment horizontal="center" vertical="center" wrapText="1"/>
    </xf>
    <xf numFmtId="0" fontId="66" fillId="0" borderId="103">
      <alignment horizontal="left" vertical="center"/>
    </xf>
    <xf numFmtId="10" fontId="65" fillId="8" borderId="100" applyNumberFormat="0" applyBorder="0" applyAlignment="0" applyProtection="0"/>
    <xf numFmtId="0" fontId="61" fillId="0" borderId="0">
      <protection locked="0"/>
    </xf>
    <xf numFmtId="0" fontId="5" fillId="0" borderId="0">
      <alignment vertical="center"/>
    </xf>
    <xf numFmtId="3" fontId="18" fillId="0" borderId="147"/>
    <xf numFmtId="0" fontId="63" fillId="0" borderId="126">
      <protection locked="0"/>
    </xf>
    <xf numFmtId="3" fontId="18" fillId="0" borderId="147"/>
    <xf numFmtId="0" fontId="5" fillId="0" borderId="0">
      <alignment vertical="center"/>
    </xf>
    <xf numFmtId="0" fontId="5" fillId="0" borderId="0">
      <alignment vertical="center"/>
    </xf>
    <xf numFmtId="0" fontId="14" fillId="0" borderId="102" applyNumberFormat="0" applyFont="0" applyFill="0" applyProtection="0">
      <alignment horizontal="center" vertical="center" wrapText="1"/>
    </xf>
    <xf numFmtId="0" fontId="66" fillId="0" borderId="106">
      <alignment horizontal="left" vertical="center"/>
    </xf>
    <xf numFmtId="0" fontId="78" fillId="0" borderId="110" applyNumberFormat="0" applyFont="0" applyBorder="0" applyAlignment="0">
      <alignment horizontal="centerContinuous" vertical="center"/>
    </xf>
    <xf numFmtId="0" fontId="5" fillId="0" borderId="0">
      <alignment vertical="center"/>
    </xf>
    <xf numFmtId="0" fontId="78" fillId="0" borderId="110" applyNumberFormat="0" applyFont="0" applyBorder="0" applyAlignment="0">
      <alignment horizontal="centerContinuous" vertical="center"/>
    </xf>
    <xf numFmtId="0" fontId="63" fillId="0" borderId="135">
      <protection locked="0"/>
    </xf>
    <xf numFmtId="0" fontId="14" fillId="0" borderId="113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14" fillId="0" borderId="104" applyNumberFormat="0" applyFont="0" applyFill="0" applyProtection="0">
      <alignment horizontal="center" vertical="center" wrapText="1"/>
    </xf>
    <xf numFmtId="0" fontId="66" fillId="0" borderId="103">
      <alignment horizontal="left" vertical="center"/>
    </xf>
    <xf numFmtId="0" fontId="5" fillId="0" borderId="0">
      <alignment vertical="center"/>
    </xf>
    <xf numFmtId="0" fontId="14" fillId="0" borderId="127" applyNumberFormat="0" applyFont="0" applyFill="0" applyProtection="0">
      <alignment horizontal="center" vertical="center" wrapText="1"/>
    </xf>
    <xf numFmtId="0" fontId="14" fillId="0" borderId="105" applyNumberFormat="0" applyFont="0" applyFill="0" applyProtection="0">
      <alignment horizontal="center" vertical="center" wrapText="1"/>
    </xf>
    <xf numFmtId="4" fontId="63" fillId="0" borderId="0">
      <protection locked="0"/>
    </xf>
    <xf numFmtId="0" fontId="78" fillId="0" borderId="139" applyNumberFormat="0" applyFont="0" applyBorder="0" applyAlignment="0">
      <alignment horizontal="centerContinuous"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104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14" fillId="0" borderId="113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14" fillId="0" borderId="104" applyNumberFormat="0" applyFont="0" applyFill="0" applyProtection="0">
      <alignment horizontal="center" vertical="center" wrapText="1"/>
    </xf>
    <xf numFmtId="0" fontId="5" fillId="0" borderId="0">
      <alignment vertical="center"/>
    </xf>
    <xf numFmtId="10" fontId="65" fillId="8" borderId="109" applyNumberFormat="0" applyBorder="0" applyAlignment="0" applyProtection="0"/>
    <xf numFmtId="3" fontId="71" fillId="0" borderId="107"/>
    <xf numFmtId="0" fontId="5" fillId="0" borderId="0">
      <alignment vertical="center"/>
    </xf>
    <xf numFmtId="0" fontId="5" fillId="0" borderId="0">
      <alignment vertical="center"/>
    </xf>
    <xf numFmtId="0" fontId="14" fillId="0" borderId="104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66" fillId="0" borderId="103">
      <alignment horizontal="left" vertical="center"/>
    </xf>
    <xf numFmtId="0" fontId="78" fillId="0" borderId="108" applyNumberFormat="0" applyFont="0" applyBorder="0" applyAlignment="0">
      <alignment horizontal="centerContinuous" vertical="center"/>
    </xf>
    <xf numFmtId="3" fontId="71" fillId="0" borderId="109"/>
    <xf numFmtId="0" fontId="66" fillId="0" borderId="112">
      <alignment horizontal="left" vertical="center"/>
    </xf>
    <xf numFmtId="0" fontId="14" fillId="0" borderId="102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14" fillId="0" borderId="102" applyNumberFormat="0" applyFont="0" applyFill="0" applyProtection="0">
      <alignment horizontal="center" vertical="center" wrapText="1"/>
    </xf>
    <xf numFmtId="0" fontId="5" fillId="0" borderId="0">
      <alignment vertical="center"/>
    </xf>
    <xf numFmtId="10" fontId="65" fillId="8" borderId="100" applyNumberFormat="0" applyBorder="0" applyAlignment="0" applyProtection="0"/>
    <xf numFmtId="10" fontId="65" fillId="8" borderId="133" applyNumberFormat="0" applyBorder="0" applyAlignment="0" applyProtection="0"/>
    <xf numFmtId="4" fontId="63" fillId="0" borderId="0">
      <protection locked="0"/>
    </xf>
    <xf numFmtId="0" fontId="5" fillId="0" borderId="0">
      <alignment vertical="center"/>
    </xf>
    <xf numFmtId="0" fontId="5" fillId="0" borderId="0">
      <alignment vertical="center"/>
    </xf>
    <xf numFmtId="0" fontId="78" fillId="0" borderId="101" applyNumberFormat="0" applyFont="0" applyBorder="0" applyAlignment="0">
      <alignment horizontal="centerContinuous" vertical="center"/>
    </xf>
    <xf numFmtId="3" fontId="71" fillId="0" borderId="100"/>
    <xf numFmtId="3" fontId="71" fillId="0" borderId="100"/>
    <xf numFmtId="3" fontId="71" fillId="0" borderId="100"/>
    <xf numFmtId="0" fontId="14" fillId="0" borderId="102" applyNumberFormat="0" applyFont="0" applyFill="0" applyProtection="0">
      <alignment horizontal="center" vertical="center" wrapText="1"/>
    </xf>
    <xf numFmtId="3" fontId="71" fillId="0" borderId="107"/>
    <xf numFmtId="0" fontId="66" fillId="0" borderId="103">
      <alignment horizontal="left" vertical="center"/>
    </xf>
    <xf numFmtId="10" fontId="65" fillId="8" borderId="133" applyNumberFormat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10" fontId="65" fillId="8" borderId="100" applyNumberFormat="0" applyBorder="0" applyAlignment="0" applyProtection="0"/>
    <xf numFmtId="0" fontId="14" fillId="0" borderId="105" applyNumberFormat="0" applyFont="0" applyFill="0" applyProtection="0">
      <alignment horizontal="center" vertical="center" wrapText="1"/>
    </xf>
    <xf numFmtId="0" fontId="14" fillId="0" borderId="122" applyNumberFormat="0" applyFont="0" applyFill="0" applyProtection="0">
      <alignment horizontal="center" vertical="center" wrapText="1"/>
    </xf>
    <xf numFmtId="0" fontId="14" fillId="0" borderId="113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78" fillId="0" borderId="101" applyNumberFormat="0" applyFont="0" applyBorder="0" applyAlignment="0">
      <alignment horizontal="centerContinuous" vertical="center"/>
    </xf>
    <xf numFmtId="3" fontId="71" fillId="0" borderId="100"/>
    <xf numFmtId="3" fontId="71" fillId="0" borderId="100"/>
    <xf numFmtId="3" fontId="71" fillId="0" borderId="100"/>
    <xf numFmtId="0" fontId="14" fillId="0" borderId="102" applyNumberFormat="0" applyFont="0" applyFill="0" applyProtection="0">
      <alignment horizontal="center" vertical="center" wrapText="1"/>
    </xf>
    <xf numFmtId="0" fontId="66" fillId="0" borderId="103">
      <alignment horizontal="left" vertical="center"/>
    </xf>
    <xf numFmtId="0" fontId="5" fillId="0" borderId="0">
      <alignment vertical="center"/>
    </xf>
    <xf numFmtId="4" fontId="63" fillId="0" borderId="0">
      <protection locked="0"/>
    </xf>
    <xf numFmtId="0" fontId="14" fillId="0" borderId="105" applyNumberFormat="0" applyFont="0" applyFill="0" applyProtection="0">
      <alignment horizontal="center" vertical="center" wrapText="1"/>
    </xf>
    <xf numFmtId="0" fontId="14" fillId="0" borderId="111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14" fillId="0" borderId="102" applyNumberFormat="0" applyFont="0" applyFill="0" applyProtection="0">
      <alignment horizontal="center" vertical="center" wrapText="1"/>
    </xf>
    <xf numFmtId="0" fontId="66" fillId="0" borderId="103">
      <alignment horizontal="left" vertical="center"/>
    </xf>
    <xf numFmtId="0" fontId="5" fillId="0" borderId="0">
      <alignment vertical="center"/>
    </xf>
    <xf numFmtId="10" fontId="65" fillId="8" borderId="100" applyNumberFormat="0" applyBorder="0" applyAlignment="0" applyProtection="0"/>
    <xf numFmtId="3" fontId="71" fillId="0" borderId="109"/>
    <xf numFmtId="0" fontId="5" fillId="0" borderId="0">
      <alignment vertical="center"/>
    </xf>
    <xf numFmtId="0" fontId="5" fillId="0" borderId="0">
      <alignment vertical="center"/>
    </xf>
    <xf numFmtId="0" fontId="78" fillId="0" borderId="101" applyNumberFormat="0" applyFont="0" applyBorder="0" applyAlignment="0">
      <alignment horizontal="centerContinuous" vertical="center"/>
    </xf>
    <xf numFmtId="3" fontId="71" fillId="0" borderId="100"/>
    <xf numFmtId="3" fontId="71" fillId="0" borderId="100"/>
    <xf numFmtId="3" fontId="71" fillId="0" borderId="100"/>
    <xf numFmtId="0" fontId="14" fillId="0" borderId="102" applyNumberFormat="0" applyFont="0" applyFill="0" applyProtection="0">
      <alignment horizontal="center" vertical="center" wrapText="1"/>
    </xf>
    <xf numFmtId="3" fontId="71" fillId="0" borderId="133"/>
    <xf numFmtId="0" fontId="66" fillId="0" borderId="103">
      <alignment horizontal="left" vertical="center"/>
    </xf>
    <xf numFmtId="0" fontId="5" fillId="0" borderId="0">
      <alignment vertical="center"/>
    </xf>
    <xf numFmtId="10" fontId="65" fillId="8" borderId="100" applyNumberFormat="0" applyBorder="0" applyAlignment="0" applyProtection="0"/>
    <xf numFmtId="3" fontId="71" fillId="0" borderId="129"/>
    <xf numFmtId="3" fontId="71" fillId="0" borderId="133"/>
    <xf numFmtId="3" fontId="71" fillId="0" borderId="109"/>
    <xf numFmtId="10" fontId="65" fillId="8" borderId="125" applyNumberFormat="0" applyBorder="0" applyAlignment="0" applyProtection="0"/>
    <xf numFmtId="3" fontId="18" fillId="0" borderId="147"/>
    <xf numFmtId="0" fontId="5" fillId="0" borderId="0">
      <alignment vertical="center"/>
    </xf>
    <xf numFmtId="0" fontId="5" fillId="0" borderId="0">
      <alignment vertical="center"/>
    </xf>
    <xf numFmtId="0" fontId="78" fillId="0" borderId="101" applyNumberFormat="0" applyFont="0" applyBorder="0" applyAlignment="0">
      <alignment horizontal="centerContinuous" vertical="center"/>
    </xf>
    <xf numFmtId="3" fontId="71" fillId="0" borderId="100"/>
    <xf numFmtId="3" fontId="71" fillId="0" borderId="100"/>
    <xf numFmtId="3" fontId="71" fillId="0" borderId="100"/>
    <xf numFmtId="0" fontId="14" fillId="0" borderId="102" applyNumberFormat="0" applyFont="0" applyFill="0" applyProtection="0">
      <alignment horizontal="center" vertical="center" wrapText="1"/>
    </xf>
    <xf numFmtId="0" fontId="66" fillId="0" borderId="103">
      <alignment horizontal="left" vertical="center"/>
    </xf>
    <xf numFmtId="0" fontId="14" fillId="0" borderId="122" applyNumberFormat="0" applyFont="0" applyFill="0" applyProtection="0">
      <alignment horizontal="center" vertical="center" wrapText="1"/>
    </xf>
    <xf numFmtId="0" fontId="5" fillId="0" borderId="0">
      <alignment vertical="center"/>
    </xf>
    <xf numFmtId="10" fontId="65" fillId="8" borderId="100" applyNumberFormat="0" applyBorder="0" applyAlignment="0" applyProtection="0"/>
    <xf numFmtId="3" fontId="71" fillId="0" borderId="107"/>
    <xf numFmtId="0" fontId="5" fillId="0" borderId="0">
      <alignment vertical="center"/>
    </xf>
    <xf numFmtId="0" fontId="5" fillId="0" borderId="0">
      <alignment vertical="center"/>
    </xf>
    <xf numFmtId="0" fontId="78" fillId="0" borderId="101" applyNumberFormat="0" applyFont="0" applyBorder="0" applyAlignment="0">
      <alignment horizontal="centerContinuous" vertical="center"/>
    </xf>
    <xf numFmtId="3" fontId="71" fillId="0" borderId="100"/>
    <xf numFmtId="3" fontId="71" fillId="0" borderId="100"/>
    <xf numFmtId="3" fontId="71" fillId="0" borderId="100"/>
    <xf numFmtId="0" fontId="14" fillId="0" borderId="102" applyNumberFormat="0" applyFont="0" applyFill="0" applyProtection="0">
      <alignment horizontal="center" vertical="center" wrapText="1"/>
    </xf>
    <xf numFmtId="0" fontId="66" fillId="0" borderId="103">
      <alignment horizontal="left" vertical="center"/>
    </xf>
    <xf numFmtId="0" fontId="5" fillId="0" borderId="0">
      <alignment vertical="center"/>
    </xf>
    <xf numFmtId="0" fontId="5" fillId="0" borderId="0">
      <alignment vertical="center"/>
    </xf>
    <xf numFmtId="10" fontId="65" fillId="8" borderId="100" applyNumberFormat="0" applyBorder="0" applyAlignment="0" applyProtection="0"/>
    <xf numFmtId="10" fontId="51" fillId="6" borderId="147"/>
    <xf numFmtId="0" fontId="5" fillId="0" borderId="0">
      <alignment vertical="center"/>
    </xf>
    <xf numFmtId="0" fontId="5" fillId="0" borderId="0">
      <alignment vertical="center"/>
    </xf>
    <xf numFmtId="0" fontId="78" fillId="0" borderId="101" applyNumberFormat="0" applyFont="0" applyBorder="0" applyAlignment="0">
      <alignment horizontal="centerContinuous" vertical="center"/>
    </xf>
    <xf numFmtId="3" fontId="71" fillId="0" borderId="100"/>
    <xf numFmtId="3" fontId="71" fillId="0" borderId="100"/>
    <xf numFmtId="3" fontId="71" fillId="0" borderId="100"/>
    <xf numFmtId="0" fontId="14" fillId="0" borderId="102" applyNumberFormat="0" applyFont="0" applyFill="0" applyProtection="0">
      <alignment horizontal="center" vertical="center" wrapText="1"/>
    </xf>
    <xf numFmtId="0" fontId="66" fillId="0" borderId="103">
      <alignment horizontal="left" vertical="center"/>
    </xf>
    <xf numFmtId="0" fontId="5" fillId="0" borderId="0">
      <alignment vertical="center"/>
    </xf>
    <xf numFmtId="0" fontId="14" fillId="0" borderId="111" applyNumberFormat="0" applyFont="0" applyFill="0" applyProtection="0">
      <alignment horizontal="center" vertical="center" wrapText="1"/>
    </xf>
    <xf numFmtId="0" fontId="66" fillId="0" borderId="112">
      <alignment horizontal="left" vertical="center"/>
    </xf>
    <xf numFmtId="0" fontId="66" fillId="0" borderId="112">
      <alignment horizontal="left" vertical="center"/>
    </xf>
    <xf numFmtId="0" fontId="14" fillId="0" borderId="111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14" fillId="0" borderId="102" applyNumberFormat="0" applyFont="0" applyFill="0" applyProtection="0">
      <alignment horizontal="center" vertical="center" wrapText="1"/>
    </xf>
    <xf numFmtId="0" fontId="66" fillId="0" borderId="103">
      <alignment horizontal="left" vertical="center"/>
    </xf>
    <xf numFmtId="0" fontId="5" fillId="0" borderId="0">
      <alignment vertical="center"/>
    </xf>
    <xf numFmtId="10" fontId="65" fillId="8" borderId="100" applyNumberFormat="0" applyBorder="0" applyAlignment="0" applyProtection="0"/>
    <xf numFmtId="0" fontId="78" fillId="0" borderId="110" applyNumberFormat="0" applyFont="0" applyBorder="0" applyAlignment="0">
      <alignment horizontal="centerContinuous" vertical="center"/>
    </xf>
    <xf numFmtId="0" fontId="5" fillId="0" borderId="0">
      <alignment vertical="center"/>
    </xf>
    <xf numFmtId="0" fontId="5" fillId="0" borderId="0">
      <alignment vertical="center"/>
    </xf>
    <xf numFmtId="0" fontId="78" fillId="0" borderId="101" applyNumberFormat="0" applyFont="0" applyBorder="0" applyAlignment="0">
      <alignment horizontal="centerContinuous" vertical="center"/>
    </xf>
    <xf numFmtId="3" fontId="71" fillId="0" borderId="100"/>
    <xf numFmtId="3" fontId="71" fillId="0" borderId="100"/>
    <xf numFmtId="3" fontId="71" fillId="0" borderId="100"/>
    <xf numFmtId="0" fontId="14" fillId="0" borderId="102" applyNumberFormat="0" applyFont="0" applyFill="0" applyProtection="0">
      <alignment horizontal="center" vertical="center" wrapText="1"/>
    </xf>
    <xf numFmtId="0" fontId="66" fillId="0" borderId="103">
      <alignment horizontal="left" vertical="center"/>
    </xf>
    <xf numFmtId="0" fontId="5" fillId="0" borderId="0">
      <alignment vertical="center"/>
    </xf>
    <xf numFmtId="0" fontId="14" fillId="0" borderId="102" applyNumberFormat="0" applyFont="0" applyFill="0" applyProtection="0">
      <alignment horizontal="center" vertical="center" wrapText="1"/>
    </xf>
    <xf numFmtId="0" fontId="66" fillId="0" borderId="106">
      <alignment horizontal="left" vertical="center"/>
    </xf>
    <xf numFmtId="0" fontId="66" fillId="0" borderId="112">
      <alignment horizontal="left"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00"/>
    <xf numFmtId="0" fontId="14" fillId="0" borderId="102" applyNumberFormat="0" applyFont="0" applyFill="0" applyProtection="0">
      <alignment horizontal="center" vertical="center" wrapText="1"/>
    </xf>
    <xf numFmtId="0" fontId="66" fillId="0" borderId="146">
      <alignment horizontal="left" vertical="center"/>
    </xf>
    <xf numFmtId="0" fontId="14" fillId="0" borderId="113" applyNumberFormat="0" applyFont="0" applyFill="0" applyProtection="0">
      <alignment horizontal="center" vertical="center" wrapText="1"/>
    </xf>
    <xf numFmtId="0" fontId="78" fillId="0" borderId="101" applyNumberFormat="0" applyFont="0" applyBorder="0" applyAlignment="0">
      <alignment horizontal="centerContinuous" vertical="center"/>
    </xf>
    <xf numFmtId="0" fontId="5" fillId="0" borderId="0">
      <alignment vertical="center"/>
    </xf>
    <xf numFmtId="0" fontId="5" fillId="0" borderId="0">
      <alignment vertical="center"/>
    </xf>
    <xf numFmtId="0" fontId="66" fillId="0" borderId="103">
      <alignment horizontal="left" vertical="center"/>
    </xf>
    <xf numFmtId="10" fontId="65" fillId="8" borderId="100" applyNumberFormat="0" applyBorder="0" applyAlignment="0" applyProtection="0"/>
    <xf numFmtId="3" fontId="71" fillId="0" borderId="100"/>
    <xf numFmtId="3" fontId="71" fillId="0" borderId="100"/>
    <xf numFmtId="0" fontId="5" fillId="0" borderId="0">
      <alignment vertical="center"/>
    </xf>
    <xf numFmtId="3" fontId="71" fillId="0" borderId="100"/>
    <xf numFmtId="0" fontId="14" fillId="0" borderId="102" applyNumberFormat="0" applyFont="0" applyFill="0" applyProtection="0">
      <alignment horizontal="center" vertical="center" wrapText="1"/>
    </xf>
    <xf numFmtId="0" fontId="78" fillId="0" borderId="101" applyNumberFormat="0" applyFont="0" applyBorder="0" applyAlignment="0">
      <alignment horizontal="centerContinuous" vertical="center"/>
    </xf>
    <xf numFmtId="0" fontId="5" fillId="0" borderId="0">
      <alignment vertical="center"/>
    </xf>
    <xf numFmtId="0" fontId="5" fillId="0" borderId="0">
      <alignment vertical="center"/>
    </xf>
    <xf numFmtId="0" fontId="66" fillId="0" borderId="103">
      <alignment horizontal="left" vertical="center"/>
    </xf>
    <xf numFmtId="10" fontId="65" fillId="8" borderId="100" applyNumberFormat="0" applyBorder="0" applyAlignment="0" applyProtection="0"/>
    <xf numFmtId="3" fontId="71" fillId="0" borderId="100"/>
    <xf numFmtId="3" fontId="71" fillId="0" borderId="100"/>
    <xf numFmtId="0" fontId="5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14" fillId="0" borderId="102" applyNumberFormat="0" applyFont="0" applyFill="0" applyProtection="0">
      <alignment horizontal="center" vertical="center" wrapText="1"/>
    </xf>
    <xf numFmtId="0" fontId="14" fillId="0" borderId="111" applyNumberFormat="0" applyFont="0" applyFill="0" applyProtection="0">
      <alignment horizontal="center" vertical="center" wrapText="1"/>
    </xf>
    <xf numFmtId="0" fontId="14" fillId="0" borderId="140" applyNumberFormat="0" applyFont="0" applyFill="0" applyProtection="0">
      <alignment horizontal="center" vertical="center" wrapText="1"/>
    </xf>
    <xf numFmtId="10" fontId="65" fillId="8" borderId="133" applyNumberFormat="0" applyBorder="0" applyAlignment="0" applyProtection="0"/>
    <xf numFmtId="0" fontId="66" fillId="0" borderId="112">
      <alignment horizontal="left" vertical="center"/>
    </xf>
    <xf numFmtId="0" fontId="14" fillId="0" borderId="113" applyNumberFormat="0" applyFont="0" applyFill="0" applyProtection="0">
      <alignment horizontal="center" vertical="center" wrapText="1"/>
    </xf>
    <xf numFmtId="10" fontId="65" fillId="8" borderId="107" applyNumberFormat="0" applyBorder="0" applyAlignment="0" applyProtection="0"/>
    <xf numFmtId="0" fontId="66" fillId="0" borderId="112">
      <alignment horizontal="left" vertical="center"/>
    </xf>
    <xf numFmtId="3" fontId="71" fillId="0" borderId="142"/>
    <xf numFmtId="3" fontId="71" fillId="0" borderId="133"/>
    <xf numFmtId="3" fontId="71" fillId="0" borderId="109"/>
    <xf numFmtId="0" fontId="66" fillId="0" borderId="132">
      <alignment horizontal="left" vertical="center"/>
    </xf>
    <xf numFmtId="0" fontId="30" fillId="0" borderId="148">
      <alignment horizontal="centerContinuous" vertical="center"/>
    </xf>
    <xf numFmtId="0" fontId="66" fillId="0" borderId="121">
      <alignment horizontal="left" vertical="center"/>
    </xf>
    <xf numFmtId="3" fontId="71" fillId="0" borderId="133"/>
    <xf numFmtId="0" fontId="66" fillId="0" borderId="112">
      <alignment horizontal="left" vertical="center"/>
    </xf>
    <xf numFmtId="3" fontId="71" fillId="0" borderId="107"/>
    <xf numFmtId="3" fontId="71" fillId="0" borderId="109"/>
    <xf numFmtId="3" fontId="71" fillId="0" borderId="109"/>
    <xf numFmtId="3" fontId="71" fillId="0" borderId="118"/>
    <xf numFmtId="3" fontId="71" fillId="0" borderId="125"/>
    <xf numFmtId="3" fontId="71" fillId="0" borderId="133"/>
    <xf numFmtId="3" fontId="71" fillId="0" borderId="107"/>
    <xf numFmtId="3" fontId="71" fillId="0" borderId="125"/>
    <xf numFmtId="0" fontId="66" fillId="0" borderId="112">
      <alignment horizontal="left" vertical="center"/>
    </xf>
    <xf numFmtId="3" fontId="71" fillId="0" borderId="133"/>
    <xf numFmtId="0" fontId="14" fillId="0" borderId="102" applyNumberFormat="0" applyFont="0" applyFill="0" applyProtection="0">
      <alignment horizontal="center" vertical="center" wrapText="1"/>
    </xf>
    <xf numFmtId="10" fontId="65" fillId="8" borderId="125" applyNumberFormat="0" applyBorder="0" applyAlignment="0" applyProtection="0"/>
    <xf numFmtId="3" fontId="71" fillId="0" borderId="109"/>
    <xf numFmtId="0" fontId="63" fillId="0" borderId="144">
      <protection locked="0"/>
    </xf>
    <xf numFmtId="3" fontId="18" fillId="0" borderId="147"/>
    <xf numFmtId="3" fontId="71" fillId="0" borderId="107"/>
    <xf numFmtId="3" fontId="71" fillId="0" borderId="125"/>
    <xf numFmtId="3" fontId="71" fillId="0" borderId="114"/>
    <xf numFmtId="0" fontId="14" fillId="0" borderId="122" applyNumberFormat="0" applyFont="0" applyFill="0" applyProtection="0">
      <alignment horizontal="center" vertical="center" wrapText="1"/>
    </xf>
    <xf numFmtId="0" fontId="14" fillId="0" borderId="113" applyNumberFormat="0" applyFont="0" applyFill="0" applyProtection="0">
      <alignment horizontal="center" vertical="center" wrapText="1"/>
    </xf>
    <xf numFmtId="3" fontId="71" fillId="0" borderId="129"/>
    <xf numFmtId="3" fontId="71" fillId="0" borderId="142"/>
    <xf numFmtId="0" fontId="63" fillId="0" borderId="144">
      <protection locked="0"/>
    </xf>
    <xf numFmtId="3" fontId="71" fillId="0" borderId="107"/>
    <xf numFmtId="0" fontId="78" fillId="0" borderId="124" applyNumberFormat="0" applyFont="0" applyBorder="0" applyAlignment="0">
      <alignment horizontal="centerContinuous" vertical="center"/>
    </xf>
    <xf numFmtId="3" fontId="71" fillId="0" borderId="109"/>
    <xf numFmtId="3" fontId="71" fillId="0" borderId="109"/>
    <xf numFmtId="3" fontId="71" fillId="0" borderId="133"/>
    <xf numFmtId="10" fontId="65" fillId="8" borderId="107" applyNumberFormat="0" applyBorder="0" applyAlignment="0" applyProtection="0"/>
    <xf numFmtId="0" fontId="14" fillId="0" borderId="113" applyNumberFormat="0" applyFont="0" applyFill="0" applyProtection="0">
      <alignment horizontal="center" vertical="center" wrapText="1"/>
    </xf>
    <xf numFmtId="0" fontId="66" fillId="0" borderId="106">
      <alignment horizontal="left" vertical="center"/>
    </xf>
    <xf numFmtId="0" fontId="22" fillId="0" borderId="144">
      <protection locked="0"/>
    </xf>
    <xf numFmtId="3" fontId="71" fillId="0" borderId="133"/>
    <xf numFmtId="0" fontId="14" fillId="0" borderId="122" applyNumberFormat="0" applyFont="0" applyFill="0" applyProtection="0">
      <alignment horizontal="center" vertical="center" wrapText="1"/>
    </xf>
    <xf numFmtId="3" fontId="71" fillId="0" borderId="109"/>
    <xf numFmtId="0" fontId="14" fillId="0" borderId="105" applyNumberFormat="0" applyFont="0" applyFill="0" applyProtection="0">
      <alignment horizontal="center" vertical="center" wrapText="1"/>
    </xf>
    <xf numFmtId="0" fontId="66" fillId="0" borderId="106">
      <alignment horizontal="left" vertical="center"/>
    </xf>
    <xf numFmtId="3" fontId="71" fillId="0" borderId="125"/>
    <xf numFmtId="3" fontId="71" fillId="0" borderId="142"/>
    <xf numFmtId="3" fontId="18" fillId="0" borderId="147"/>
    <xf numFmtId="3" fontId="71" fillId="0" borderId="125"/>
    <xf numFmtId="3" fontId="71" fillId="0" borderId="107"/>
    <xf numFmtId="0" fontId="66" fillId="0" borderId="141">
      <alignment horizontal="left" vertical="center"/>
    </xf>
    <xf numFmtId="10" fontId="65" fillId="8" borderId="133" applyNumberFormat="0" applyBorder="0" applyAlignment="0" applyProtection="0"/>
    <xf numFmtId="0" fontId="14" fillId="0" borderId="131" applyNumberFormat="0" applyFont="0" applyFill="0" applyProtection="0">
      <alignment horizontal="center" vertical="center" wrapText="1"/>
    </xf>
    <xf numFmtId="3" fontId="71" fillId="0" borderId="129"/>
    <xf numFmtId="3" fontId="71" fillId="0" borderId="107"/>
    <xf numFmtId="0" fontId="14" fillId="0" borderId="105" applyNumberFormat="0" applyFont="0" applyFill="0" applyProtection="0">
      <alignment horizontal="center" vertical="center" wrapText="1"/>
    </xf>
    <xf numFmtId="0" fontId="66" fillId="0" borderId="137">
      <alignment horizontal="left" vertical="center"/>
    </xf>
    <xf numFmtId="0" fontId="14" fillId="0" borderId="105" applyNumberFormat="0" applyFont="0" applyFill="0" applyProtection="0">
      <alignment horizontal="center" vertical="center" wrapText="1"/>
    </xf>
    <xf numFmtId="0" fontId="14" fillId="0" borderId="140" applyNumberFormat="0" applyFont="0" applyFill="0" applyProtection="0">
      <alignment horizontal="center" vertical="center" wrapText="1"/>
    </xf>
    <xf numFmtId="0" fontId="78" fillId="0" borderId="108" applyNumberFormat="0" applyFont="0" applyBorder="0" applyAlignment="0">
      <alignment horizontal="centerContinuous" vertical="center"/>
    </xf>
    <xf numFmtId="3" fontId="71" fillId="0" borderId="107"/>
    <xf numFmtId="3" fontId="71" fillId="0" borderId="125"/>
    <xf numFmtId="10" fontId="65" fillId="8" borderId="109" applyNumberFormat="0" applyBorder="0" applyAlignment="0" applyProtection="0"/>
    <xf numFmtId="0" fontId="14" fillId="0" borderId="111" applyNumberFormat="0" applyFont="0" applyFill="0" applyProtection="0">
      <alignment horizontal="center" vertical="center" wrapText="1"/>
    </xf>
    <xf numFmtId="10" fontId="65" fillId="8" borderId="118" applyNumberFormat="0" applyBorder="0" applyAlignment="0" applyProtection="0"/>
    <xf numFmtId="3" fontId="71" fillId="0" borderId="107"/>
    <xf numFmtId="0" fontId="66" fillId="0" borderId="106">
      <alignment horizontal="left" vertical="center"/>
    </xf>
    <xf numFmtId="0" fontId="66" fillId="0" borderId="123">
      <alignment horizontal="left" vertical="center"/>
    </xf>
    <xf numFmtId="0" fontId="66" fillId="0" borderId="141">
      <alignment horizontal="left" vertical="center"/>
    </xf>
    <xf numFmtId="3" fontId="71" fillId="0" borderId="147"/>
    <xf numFmtId="0" fontId="14" fillId="0" borderId="113" applyNumberFormat="0" applyFont="0" applyFill="0" applyProtection="0">
      <alignment horizontal="center" vertical="center" wrapText="1"/>
    </xf>
    <xf numFmtId="0" fontId="14" fillId="0" borderId="105" applyNumberFormat="0" applyFont="0" applyFill="0" applyProtection="0">
      <alignment horizontal="center" vertical="center" wrapText="1"/>
    </xf>
    <xf numFmtId="3" fontId="71" fillId="0" borderId="125"/>
    <xf numFmtId="10" fontId="65" fillId="8" borderId="107" applyNumberFormat="0" applyBorder="0" applyAlignment="0" applyProtection="0"/>
    <xf numFmtId="0" fontId="66" fillId="0" borderId="106">
      <alignment horizontal="left" vertical="center"/>
    </xf>
    <xf numFmtId="10" fontId="65" fillId="8" borderId="125" applyNumberFormat="0" applyBorder="0" applyAlignment="0" applyProtection="0"/>
    <xf numFmtId="3" fontId="71" fillId="0" borderId="107"/>
    <xf numFmtId="0" fontId="66" fillId="0" borderId="123">
      <alignment horizontal="left" vertical="center"/>
    </xf>
    <xf numFmtId="10" fontId="65" fillId="8" borderId="107" applyNumberFormat="0" applyBorder="0" applyAlignment="0" applyProtection="0"/>
    <xf numFmtId="0" fontId="14" fillId="0" borderId="113" applyNumberFormat="0" applyFont="0" applyFill="0" applyProtection="0">
      <alignment horizontal="center" vertical="center" wrapText="1"/>
    </xf>
    <xf numFmtId="10" fontId="65" fillId="8" borderId="109" applyNumberFormat="0" applyBorder="0" applyAlignment="0" applyProtection="0"/>
    <xf numFmtId="3" fontId="71" fillId="0" borderId="107"/>
    <xf numFmtId="3" fontId="71" fillId="0" borderId="109"/>
    <xf numFmtId="0" fontId="63" fillId="0" borderId="144">
      <protection locked="0"/>
    </xf>
    <xf numFmtId="0" fontId="14" fillId="0" borderId="105" applyNumberFormat="0" applyFont="0" applyFill="0" applyProtection="0">
      <alignment horizontal="center" vertical="center" wrapText="1"/>
    </xf>
    <xf numFmtId="0" fontId="66" fillId="0" borderId="112">
      <alignment horizontal="left" vertical="center"/>
    </xf>
    <xf numFmtId="0" fontId="78" fillId="0" borderId="124" applyNumberFormat="0" applyFont="0" applyBorder="0" applyAlignment="0">
      <alignment horizontal="centerContinuous" vertical="center"/>
    </xf>
    <xf numFmtId="0" fontId="66" fillId="0" borderId="103">
      <alignment horizontal="left" vertical="center"/>
    </xf>
    <xf numFmtId="3" fontId="71" fillId="0" borderId="142"/>
    <xf numFmtId="0" fontId="14" fillId="0" borderId="104" applyNumberFormat="0" applyFont="0" applyFill="0" applyProtection="0">
      <alignment horizontal="center" vertical="center" wrapText="1"/>
    </xf>
    <xf numFmtId="3" fontId="71" fillId="0" borderId="109"/>
    <xf numFmtId="3" fontId="71" fillId="0" borderId="107"/>
    <xf numFmtId="0" fontId="78" fillId="0" borderId="134" applyNumberFormat="0" applyFont="0" applyBorder="0" applyAlignment="0">
      <alignment horizontal="centerContinuous" vertical="center"/>
    </xf>
    <xf numFmtId="10" fontId="65" fillId="8" borderId="107" applyNumberFormat="0" applyBorder="0" applyAlignment="0" applyProtection="0"/>
    <xf numFmtId="0" fontId="14" fillId="0" borderId="104" applyNumberFormat="0" applyFont="0" applyFill="0" applyProtection="0">
      <alignment horizontal="center" vertical="center" wrapText="1"/>
    </xf>
    <xf numFmtId="0" fontId="66" fillId="0" borderId="103">
      <alignment horizontal="left" vertical="center"/>
    </xf>
    <xf numFmtId="0" fontId="14" fillId="0" borderId="111" applyNumberFormat="0" applyFont="0" applyFill="0" applyProtection="0">
      <alignment horizontal="center" vertical="center" wrapText="1"/>
    </xf>
    <xf numFmtId="0" fontId="78" fillId="0" borderId="108" applyNumberFormat="0" applyFont="0" applyBorder="0" applyAlignment="0">
      <alignment horizontal="centerContinuous" vertical="center"/>
    </xf>
    <xf numFmtId="0" fontId="14" fillId="0" borderId="111" applyNumberFormat="0" applyFont="0" applyFill="0" applyProtection="0">
      <alignment horizontal="center" vertical="center" wrapText="1"/>
    </xf>
    <xf numFmtId="0" fontId="78" fillId="0" borderId="143" applyNumberFormat="0" applyFont="0" applyBorder="0" applyAlignment="0">
      <alignment horizontal="centerContinuous" vertical="center"/>
    </xf>
    <xf numFmtId="0" fontId="14" fillId="0" borderId="111" applyNumberFormat="0" applyFont="0" applyFill="0" applyProtection="0">
      <alignment horizontal="center" vertical="center" wrapText="1"/>
    </xf>
    <xf numFmtId="0" fontId="66" fillId="0" borderId="112">
      <alignment horizontal="left" vertical="center"/>
    </xf>
    <xf numFmtId="0" fontId="14" fillId="0" borderId="104" applyNumberFormat="0" applyFont="0" applyFill="0" applyProtection="0">
      <alignment horizontal="center" vertical="center" wrapText="1"/>
    </xf>
    <xf numFmtId="0" fontId="66" fillId="0" borderId="141">
      <alignment horizontal="left" vertical="center"/>
    </xf>
    <xf numFmtId="0" fontId="14" fillId="0" borderId="131" applyNumberFormat="0" applyFont="0" applyFill="0" applyProtection="0">
      <alignment horizontal="center" vertical="center" wrapText="1"/>
    </xf>
    <xf numFmtId="3" fontId="71" fillId="0" borderId="133"/>
    <xf numFmtId="0" fontId="14" fillId="0" borderId="131" applyNumberFormat="0" applyFont="0" applyFill="0" applyProtection="0">
      <alignment horizontal="center" vertical="center" wrapText="1"/>
    </xf>
    <xf numFmtId="3" fontId="71" fillId="0" borderId="142"/>
    <xf numFmtId="0" fontId="14" fillId="0" borderId="104" applyNumberFormat="0" applyFont="0" applyFill="0" applyProtection="0">
      <alignment horizontal="center" vertical="center" wrapText="1"/>
    </xf>
    <xf numFmtId="0" fontId="14" fillId="0" borderId="120" applyNumberFormat="0" applyFont="0" applyFill="0" applyProtection="0">
      <alignment horizontal="center" vertical="center" wrapText="1"/>
    </xf>
    <xf numFmtId="3" fontId="71" fillId="0" borderId="107"/>
    <xf numFmtId="0" fontId="14" fillId="0" borderId="140" applyNumberFormat="0" applyFont="0" applyFill="0" applyProtection="0">
      <alignment horizontal="center" vertical="center" wrapText="1"/>
    </xf>
    <xf numFmtId="3" fontId="71" fillId="0" borderId="109"/>
    <xf numFmtId="3" fontId="71" fillId="0" borderId="125"/>
    <xf numFmtId="3" fontId="71" fillId="0" borderId="107"/>
    <xf numFmtId="10" fontId="65" fillId="8" borderId="109" applyNumberFormat="0" applyBorder="0" applyAlignment="0" applyProtection="0"/>
    <xf numFmtId="3" fontId="71" fillId="0" borderId="125"/>
    <xf numFmtId="0" fontId="14" fillId="0" borderId="111" applyNumberFormat="0" applyFont="0" applyFill="0" applyProtection="0">
      <alignment horizontal="center" vertical="center" wrapText="1"/>
    </xf>
    <xf numFmtId="0" fontId="14" fillId="0" borderId="113" applyNumberFormat="0" applyFont="0" applyFill="0" applyProtection="0">
      <alignment horizontal="center" vertical="center" wrapText="1"/>
    </xf>
    <xf numFmtId="3" fontId="71" fillId="0" borderId="133"/>
    <xf numFmtId="4" fontId="63" fillId="0" borderId="0">
      <protection locked="0"/>
    </xf>
    <xf numFmtId="3" fontId="71" fillId="0" borderId="107"/>
    <xf numFmtId="3" fontId="71" fillId="0" borderId="109"/>
    <xf numFmtId="0" fontId="14" fillId="0" borderId="140" applyNumberFormat="0" applyFont="0" applyFill="0" applyProtection="0">
      <alignment horizontal="center" vertical="center" wrapText="1"/>
    </xf>
    <xf numFmtId="3" fontId="71" fillId="0" borderId="142"/>
    <xf numFmtId="0" fontId="66" fillId="0" borderId="106">
      <alignment horizontal="left" vertical="center"/>
    </xf>
    <xf numFmtId="0" fontId="66" fillId="0" borderId="106">
      <alignment horizontal="left" vertical="center"/>
    </xf>
    <xf numFmtId="0" fontId="14" fillId="0" borderId="131" applyNumberFormat="0" applyFont="0" applyFill="0" applyProtection="0">
      <alignment horizontal="center" vertical="center" wrapText="1"/>
    </xf>
    <xf numFmtId="0" fontId="14" fillId="0" borderId="127" applyNumberFormat="0" applyFont="0" applyFill="0" applyProtection="0">
      <alignment horizontal="center" vertical="center" wrapText="1"/>
    </xf>
    <xf numFmtId="0" fontId="63" fillId="0" borderId="135">
      <protection locked="0"/>
    </xf>
    <xf numFmtId="0" fontId="66" fillId="0" borderId="123">
      <alignment horizontal="left" vertical="center"/>
    </xf>
    <xf numFmtId="0" fontId="14" fillId="0" borderId="104" applyNumberFormat="0" applyFont="0" applyFill="0" applyProtection="0">
      <alignment horizontal="center" vertical="center" wrapText="1"/>
    </xf>
    <xf numFmtId="0" fontId="14" fillId="0" borderId="122" applyNumberFormat="0" applyFont="0" applyFill="0" applyProtection="0">
      <alignment horizontal="center" vertical="center" wrapText="1"/>
    </xf>
    <xf numFmtId="0" fontId="14" fillId="0" borderId="140" applyNumberFormat="0" applyFont="0" applyFill="0" applyProtection="0">
      <alignment horizontal="center" vertical="center" wrapText="1"/>
    </xf>
    <xf numFmtId="10" fontId="65" fillId="8" borderId="125" applyNumberFormat="0" applyBorder="0" applyAlignment="0" applyProtection="0"/>
    <xf numFmtId="0" fontId="66" fillId="0" borderId="132">
      <alignment horizontal="left" vertical="center"/>
    </xf>
    <xf numFmtId="3" fontId="71" fillId="0" borderId="125"/>
    <xf numFmtId="0" fontId="14" fillId="0" borderId="122" applyNumberFormat="0" applyFont="0" applyFill="0" applyProtection="0">
      <alignment horizontal="center" vertical="center" wrapText="1"/>
    </xf>
    <xf numFmtId="0" fontId="66" fillId="0" borderId="106">
      <alignment horizontal="left" vertical="center"/>
    </xf>
    <xf numFmtId="0" fontId="66" fillId="0" borderId="117">
      <alignment horizontal="left" vertical="center"/>
    </xf>
    <xf numFmtId="0" fontId="14" fillId="0" borderId="104" applyNumberFormat="0" applyFont="0" applyFill="0" applyProtection="0">
      <alignment horizontal="center" vertical="center" wrapText="1"/>
    </xf>
    <xf numFmtId="3" fontId="71" fillId="0" borderId="133"/>
    <xf numFmtId="3" fontId="71" fillId="0" borderId="107"/>
    <xf numFmtId="10" fontId="65" fillId="8" borderId="107" applyNumberFormat="0" applyBorder="0" applyAlignment="0" applyProtection="0"/>
    <xf numFmtId="0" fontId="66" fillId="0" borderId="123">
      <alignment horizontal="left" vertical="center"/>
    </xf>
    <xf numFmtId="0" fontId="14" fillId="0" borderId="105" applyNumberFormat="0" applyFont="0" applyFill="0" applyProtection="0">
      <alignment horizontal="center" vertical="center" wrapText="1"/>
    </xf>
    <xf numFmtId="0" fontId="14" fillId="0" borderId="105" applyNumberFormat="0" applyFont="0" applyFill="0" applyProtection="0">
      <alignment horizontal="center" vertical="center" wrapText="1"/>
    </xf>
    <xf numFmtId="10" fontId="65" fillId="8" borderId="125" applyNumberFormat="0" applyBorder="0" applyAlignment="0" applyProtection="0"/>
    <xf numFmtId="3" fontId="71" fillId="0" borderId="109"/>
    <xf numFmtId="3" fontId="71" fillId="0" borderId="118"/>
    <xf numFmtId="0" fontId="53" fillId="0" borderId="146">
      <alignment horizontal="left" vertical="center"/>
    </xf>
    <xf numFmtId="0" fontId="14" fillId="0" borderId="104" applyNumberFormat="0" applyFont="0" applyFill="0" applyProtection="0">
      <alignment horizontal="center" vertical="center" wrapText="1"/>
    </xf>
    <xf numFmtId="10" fontId="51" fillId="6" borderId="147"/>
    <xf numFmtId="0" fontId="14" fillId="0" borderId="104" applyNumberFormat="0" applyFont="0" applyFill="0" applyProtection="0">
      <alignment horizontal="center" vertical="center" wrapText="1"/>
    </xf>
    <xf numFmtId="0" fontId="66" fillId="0" borderId="112">
      <alignment horizontal="left" vertical="center"/>
    </xf>
    <xf numFmtId="0" fontId="14" fillId="0" borderId="113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14" fillId="0" borderId="104" applyNumberFormat="0" applyFont="0" applyFill="0" applyProtection="0">
      <alignment horizontal="center" vertical="center" wrapText="1"/>
    </xf>
    <xf numFmtId="3" fontId="71" fillId="0" borderId="142"/>
    <xf numFmtId="0" fontId="14" fillId="0" borderId="120" applyNumberFormat="0" applyFont="0" applyFill="0" applyProtection="0">
      <alignment horizontal="center" vertical="center" wrapText="1"/>
    </xf>
    <xf numFmtId="3" fontId="71" fillId="0" borderId="109"/>
    <xf numFmtId="0" fontId="66" fillId="0" borderId="132">
      <alignment horizontal="left" vertical="center"/>
    </xf>
    <xf numFmtId="0" fontId="66" fillId="0" borderId="106">
      <alignment horizontal="left" vertical="center"/>
    </xf>
    <xf numFmtId="0" fontId="14" fillId="0" borderId="104" applyNumberFormat="0" applyFont="0" applyFill="0" applyProtection="0">
      <alignment horizontal="center" vertical="center" wrapText="1"/>
    </xf>
    <xf numFmtId="3" fontId="71" fillId="0" borderId="107"/>
    <xf numFmtId="0" fontId="66" fillId="0" borderId="112">
      <alignment horizontal="left" vertical="center"/>
    </xf>
    <xf numFmtId="3" fontId="71" fillId="0" borderId="109"/>
    <xf numFmtId="0" fontId="14" fillId="0" borderId="104" applyNumberFormat="0" applyFont="0" applyFill="0" applyProtection="0">
      <alignment horizontal="center" vertical="center" wrapText="1"/>
    </xf>
    <xf numFmtId="0" fontId="66" fillId="0" borderId="123">
      <alignment horizontal="left" vertical="center"/>
    </xf>
    <xf numFmtId="0" fontId="14" fillId="0" borderId="113" applyNumberFormat="0" applyFont="0" applyFill="0" applyProtection="0">
      <alignment horizontal="center" vertical="center" wrapText="1"/>
    </xf>
    <xf numFmtId="0" fontId="53" fillId="0" borderId="146">
      <alignment horizontal="left" vertical="center"/>
    </xf>
    <xf numFmtId="10" fontId="65" fillId="8" borderId="129" applyNumberFormat="0" applyBorder="0" applyAlignment="0" applyProtection="0"/>
    <xf numFmtId="0" fontId="14" fillId="0" borderId="131" applyNumberFormat="0" applyFont="0" applyFill="0" applyProtection="0">
      <alignment horizontal="center" vertical="center" wrapText="1"/>
    </xf>
    <xf numFmtId="3" fontId="71" fillId="0" borderId="142"/>
    <xf numFmtId="0" fontId="14" fillId="0" borderId="105" applyNumberFormat="0" applyFont="0" applyFill="0" applyProtection="0">
      <alignment horizontal="center" vertical="center" wrapText="1"/>
    </xf>
    <xf numFmtId="0" fontId="14" fillId="0" borderId="104" applyNumberFormat="0" applyFont="0" applyFill="0" applyProtection="0">
      <alignment horizontal="center" vertical="center" wrapText="1"/>
    </xf>
    <xf numFmtId="3" fontId="71" fillId="0" borderId="125"/>
    <xf numFmtId="0" fontId="66" fillId="0" borderId="132">
      <alignment horizontal="left" vertical="center"/>
    </xf>
    <xf numFmtId="10" fontId="65" fillId="8" borderId="107" applyNumberFormat="0" applyBorder="0" applyAlignment="0" applyProtection="0"/>
    <xf numFmtId="0" fontId="14" fillId="0" borderId="111" applyNumberFormat="0" applyFont="0" applyFill="0" applyProtection="0">
      <alignment horizontal="center" vertical="center" wrapText="1"/>
    </xf>
    <xf numFmtId="0" fontId="14" fillId="0" borderId="104" applyNumberFormat="0" applyFont="0" applyFill="0" applyProtection="0">
      <alignment horizontal="center" vertical="center" wrapText="1"/>
    </xf>
    <xf numFmtId="0" fontId="22" fillId="0" borderId="144">
      <protection locked="0"/>
    </xf>
    <xf numFmtId="10" fontId="65" fillId="8" borderId="142" applyNumberFormat="0" applyBorder="0" applyAlignment="0" applyProtection="0"/>
    <xf numFmtId="3" fontId="71" fillId="0" borderId="107"/>
    <xf numFmtId="0" fontId="14" fillId="0" borderId="104" applyNumberFormat="0" applyFont="0" applyFill="0" applyProtection="0">
      <alignment horizontal="center" vertical="center" wrapText="1"/>
    </xf>
    <xf numFmtId="10" fontId="65" fillId="8" borderId="118" applyNumberFormat="0" applyBorder="0" applyAlignment="0" applyProtection="0"/>
    <xf numFmtId="0" fontId="14" fillId="0" borderId="105" applyNumberFormat="0" applyFont="0" applyFill="0" applyProtection="0">
      <alignment horizontal="center" vertical="center" wrapText="1"/>
    </xf>
    <xf numFmtId="0" fontId="66" fillId="0" borderId="123">
      <alignment horizontal="left" vertical="center"/>
    </xf>
    <xf numFmtId="3" fontId="71" fillId="0" borderId="147"/>
    <xf numFmtId="0" fontId="14" fillId="0" borderId="104" applyNumberFormat="0" applyFont="0" applyFill="0" applyProtection="0">
      <alignment horizontal="center" vertical="center" wrapText="1"/>
    </xf>
    <xf numFmtId="3" fontId="71" fillId="0" borderId="125"/>
    <xf numFmtId="0" fontId="66" fillId="0" borderId="137">
      <alignment horizontal="left" vertical="center"/>
    </xf>
    <xf numFmtId="3" fontId="71" fillId="0" borderId="107"/>
    <xf numFmtId="0" fontId="61" fillId="0" borderId="0">
      <protection locked="0"/>
    </xf>
    <xf numFmtId="0" fontId="14" fillId="0" borderId="104" applyNumberFormat="0" applyFont="0" applyFill="0" applyProtection="0">
      <alignment horizontal="center" vertical="center" wrapText="1"/>
    </xf>
    <xf numFmtId="0" fontId="14" fillId="0" borderId="105" applyNumberFormat="0" applyFont="0" applyFill="0" applyProtection="0">
      <alignment horizontal="center" vertical="center" wrapText="1"/>
    </xf>
    <xf numFmtId="10" fontId="65" fillId="8" borderId="114" applyNumberFormat="0" applyBorder="0" applyAlignment="0" applyProtection="0"/>
    <xf numFmtId="0" fontId="14" fillId="0" borderId="113" applyNumberFormat="0" applyFont="0" applyFill="0" applyProtection="0">
      <alignment horizontal="center" vertical="center" wrapText="1"/>
    </xf>
    <xf numFmtId="3" fontId="71" fillId="0" borderId="107"/>
    <xf numFmtId="10" fontId="65" fillId="8" borderId="107" applyNumberFormat="0" applyBorder="0" applyAlignment="0" applyProtection="0"/>
    <xf numFmtId="0" fontId="63" fillId="0" borderId="135">
      <protection locked="0"/>
    </xf>
    <xf numFmtId="3" fontId="71" fillId="0" borderId="125"/>
    <xf numFmtId="0" fontId="63" fillId="0" borderId="135">
      <protection locked="0"/>
    </xf>
    <xf numFmtId="0" fontId="66" fillId="0" borderId="106">
      <alignment horizontal="left" vertical="center"/>
    </xf>
    <xf numFmtId="0" fontId="5" fillId="0" borderId="0">
      <alignment vertical="center"/>
    </xf>
    <xf numFmtId="10" fontId="65" fillId="8" borderId="107" applyNumberFormat="0" applyBorder="0" applyAlignment="0" applyProtection="0"/>
    <xf numFmtId="0" fontId="14" fillId="0" borderId="113" applyNumberFormat="0" applyFont="0" applyFill="0" applyProtection="0">
      <alignment horizontal="center" vertical="center" wrapText="1"/>
    </xf>
    <xf numFmtId="0" fontId="14" fillId="0" borderId="140" applyNumberFormat="0" applyFont="0" applyFill="0" applyProtection="0">
      <alignment horizontal="center" vertical="center" wrapText="1"/>
    </xf>
    <xf numFmtId="0" fontId="78" fillId="0" borderId="108" applyNumberFormat="0" applyFont="0" applyBorder="0" applyAlignment="0">
      <alignment horizontal="centerContinuous" vertical="center"/>
    </xf>
    <xf numFmtId="3" fontId="71" fillId="0" borderId="107"/>
    <xf numFmtId="3" fontId="71" fillId="0" borderId="107"/>
    <xf numFmtId="3" fontId="71" fillId="0" borderId="107"/>
    <xf numFmtId="0" fontId="14" fillId="0" borderId="105" applyNumberFormat="0" applyFont="0" applyFill="0" applyProtection="0">
      <alignment horizontal="center" vertical="center" wrapText="1"/>
    </xf>
    <xf numFmtId="0" fontId="66" fillId="0" borderId="106">
      <alignment horizontal="left" vertical="center"/>
    </xf>
    <xf numFmtId="3" fontId="71" fillId="0" borderId="125"/>
    <xf numFmtId="3" fontId="71" fillId="0" borderId="133"/>
    <xf numFmtId="3" fontId="71" fillId="0" borderId="107"/>
    <xf numFmtId="0" fontId="14" fillId="0" borderId="105" applyNumberFormat="0" applyFont="0" applyFill="0" applyProtection="0">
      <alignment horizontal="center" vertical="center" wrapText="1"/>
    </xf>
    <xf numFmtId="0" fontId="78" fillId="0" borderId="130" applyNumberFormat="0" applyFont="0" applyBorder="0" applyAlignment="0">
      <alignment horizontal="centerContinuous" vertical="center"/>
    </xf>
    <xf numFmtId="0" fontId="14" fillId="0" borderId="140" applyNumberFormat="0" applyFont="0" applyFill="0" applyProtection="0">
      <alignment horizontal="center" vertical="center" wrapText="1"/>
    </xf>
    <xf numFmtId="0" fontId="78" fillId="0" borderId="108" applyNumberFormat="0" applyFont="0" applyBorder="0" applyAlignment="0">
      <alignment horizontal="centerContinuous" vertical="center"/>
    </xf>
    <xf numFmtId="0" fontId="66" fillId="0" borderId="106">
      <alignment horizontal="left" vertical="center"/>
    </xf>
    <xf numFmtId="10" fontId="65" fillId="8" borderId="107" applyNumberFormat="0" applyBorder="0" applyAlignment="0" applyProtection="0"/>
    <xf numFmtId="3" fontId="71" fillId="0" borderId="133"/>
    <xf numFmtId="3" fontId="71" fillId="0" borderId="107"/>
    <xf numFmtId="3" fontId="71" fillId="0" borderId="107"/>
    <xf numFmtId="3" fontId="71" fillId="0" borderId="107"/>
    <xf numFmtId="0" fontId="14" fillId="0" borderId="105" applyNumberFormat="0" applyFont="0" applyFill="0" applyProtection="0">
      <alignment horizontal="center" vertical="center" wrapText="1"/>
    </xf>
    <xf numFmtId="0" fontId="78" fillId="0" borderId="108" applyNumberFormat="0" applyFont="0" applyBorder="0" applyAlignment="0">
      <alignment horizontal="centerContinuous" vertical="center"/>
    </xf>
    <xf numFmtId="0" fontId="66" fillId="0" borderId="106">
      <alignment horizontal="left" vertical="center"/>
    </xf>
    <xf numFmtId="0" fontId="66" fillId="0" borderId="123">
      <alignment horizontal="left" vertical="center"/>
    </xf>
    <xf numFmtId="10" fontId="65" fillId="8" borderId="107" applyNumberFormat="0" applyBorder="0" applyAlignment="0" applyProtection="0"/>
    <xf numFmtId="3" fontId="71" fillId="0" borderId="107"/>
    <xf numFmtId="3" fontId="71" fillId="0" borderId="107"/>
    <xf numFmtId="10" fontId="65" fillId="8" borderId="142" applyNumberFormat="0" applyBorder="0" applyAlignment="0" applyProtection="0"/>
    <xf numFmtId="0" fontId="63" fillId="0" borderId="144">
      <protection locked="0"/>
    </xf>
    <xf numFmtId="0" fontId="78" fillId="0" borderId="110" applyNumberFormat="0" applyFont="0" applyBorder="0" applyAlignment="0">
      <alignment horizontal="centerContinuous" vertical="center"/>
    </xf>
    <xf numFmtId="3" fontId="71" fillId="0" borderId="109"/>
    <xf numFmtId="3" fontId="71" fillId="0" borderId="109"/>
    <xf numFmtId="3" fontId="71" fillId="0" borderId="109"/>
    <xf numFmtId="0" fontId="14" fillId="0" borderId="113" applyNumberFormat="0" applyFont="0" applyFill="0" applyProtection="0">
      <alignment horizontal="center" vertical="center" wrapText="1"/>
    </xf>
    <xf numFmtId="0" fontId="66" fillId="0" borderId="112">
      <alignment horizontal="left" vertical="center"/>
    </xf>
    <xf numFmtId="3" fontId="71" fillId="0" borderId="142"/>
    <xf numFmtId="0" fontId="78" fillId="0" borderId="124" applyNumberFormat="0" applyFont="0" applyBorder="0" applyAlignment="0">
      <alignment horizontal="centerContinuous" vertical="center"/>
    </xf>
    <xf numFmtId="0" fontId="14" fillId="0" borderId="113" applyNumberFormat="0" applyFont="0" applyFill="0" applyProtection="0">
      <alignment horizontal="center" vertical="center" wrapText="1"/>
    </xf>
    <xf numFmtId="0" fontId="66" fillId="0" borderId="112">
      <alignment horizontal="left" vertical="center"/>
    </xf>
    <xf numFmtId="10" fontId="65" fillId="8" borderId="109" applyNumberFormat="0" applyBorder="0" applyAlignment="0" applyProtection="0"/>
    <xf numFmtId="3" fontId="71" fillId="0" borderId="125"/>
    <xf numFmtId="3" fontId="71" fillId="0" borderId="133"/>
    <xf numFmtId="0" fontId="78" fillId="0" borderId="110" applyNumberFormat="0" applyFont="0" applyBorder="0" applyAlignment="0">
      <alignment horizontal="centerContinuous" vertical="center"/>
    </xf>
    <xf numFmtId="3" fontId="71" fillId="0" borderId="109"/>
    <xf numFmtId="3" fontId="71" fillId="0" borderId="109"/>
    <xf numFmtId="3" fontId="71" fillId="0" borderId="109"/>
    <xf numFmtId="0" fontId="14" fillId="0" borderId="113" applyNumberFormat="0" applyFont="0" applyFill="0" applyProtection="0">
      <alignment horizontal="center" vertical="center" wrapText="1"/>
    </xf>
    <xf numFmtId="3" fontId="71" fillId="0" borderId="125"/>
    <xf numFmtId="0" fontId="66" fillId="0" borderId="112">
      <alignment horizontal="left" vertical="center"/>
    </xf>
    <xf numFmtId="0" fontId="66" fillId="0" borderId="132">
      <alignment horizontal="left" vertical="center"/>
    </xf>
    <xf numFmtId="3" fontId="71" fillId="0" borderId="109"/>
    <xf numFmtId="0" fontId="14" fillId="0" borderId="113" applyNumberFormat="0" applyFont="0" applyFill="0" applyProtection="0">
      <alignment horizontal="center" vertical="center" wrapText="1"/>
    </xf>
    <xf numFmtId="3" fontId="71" fillId="0" borderId="133"/>
    <xf numFmtId="0" fontId="78" fillId="0" borderId="110" applyNumberFormat="0" applyFont="0" applyBorder="0" applyAlignment="0">
      <alignment horizontal="centerContinuous" vertical="center"/>
    </xf>
    <xf numFmtId="0" fontId="66" fillId="0" borderId="112">
      <alignment horizontal="left" vertical="center"/>
    </xf>
    <xf numFmtId="10" fontId="65" fillId="8" borderId="109" applyNumberFormat="0" applyBorder="0" applyAlignment="0" applyProtection="0"/>
    <xf numFmtId="3" fontId="71" fillId="0" borderId="109"/>
    <xf numFmtId="3" fontId="71" fillId="0" borderId="109"/>
    <xf numFmtId="3" fontId="71" fillId="0" borderId="109"/>
    <xf numFmtId="0" fontId="14" fillId="0" borderId="113" applyNumberFormat="0" applyFont="0" applyFill="0" applyProtection="0">
      <alignment horizontal="center" vertical="center" wrapText="1"/>
    </xf>
    <xf numFmtId="0" fontId="66" fillId="0" borderId="128">
      <alignment horizontal="left" vertical="center"/>
    </xf>
    <xf numFmtId="0" fontId="78" fillId="0" borderId="110" applyNumberFormat="0" applyFont="0" applyBorder="0" applyAlignment="0">
      <alignment horizontal="centerContinuous" vertical="center"/>
    </xf>
    <xf numFmtId="0" fontId="66" fillId="0" borderId="112">
      <alignment horizontal="left" vertical="center"/>
    </xf>
    <xf numFmtId="10" fontId="65" fillId="8" borderId="109" applyNumberFormat="0" applyBorder="0" applyAlignment="0" applyProtection="0"/>
    <xf numFmtId="3" fontId="71" fillId="0" borderId="109"/>
    <xf numFmtId="3" fontId="71" fillId="0" borderId="109"/>
    <xf numFmtId="0" fontId="14" fillId="0" borderId="151" applyNumberFormat="0" applyFont="0" applyFill="0" applyProtection="0">
      <alignment horizontal="center" vertical="center" wrapText="1"/>
    </xf>
    <xf numFmtId="0" fontId="14" fillId="0" borderId="131" applyNumberFormat="0" applyFont="0" applyFill="0" applyProtection="0">
      <alignment horizontal="center" vertical="center" wrapText="1"/>
    </xf>
    <xf numFmtId="0" fontId="14" fillId="0" borderId="111" applyNumberFormat="0" applyFont="0" applyFill="0" applyProtection="0">
      <alignment horizontal="center" vertical="center" wrapText="1"/>
    </xf>
    <xf numFmtId="0" fontId="53" fillId="0" borderId="146">
      <alignment horizontal="left" vertical="center"/>
    </xf>
    <xf numFmtId="0" fontId="78" fillId="0" borderId="148" applyNumberFormat="0" applyFont="0" applyBorder="0" applyAlignment="0">
      <alignment horizontal="centerContinuous" vertical="center"/>
    </xf>
    <xf numFmtId="3" fontId="71" fillId="0" borderId="142"/>
    <xf numFmtId="0" fontId="5" fillId="0" borderId="0">
      <alignment vertical="center"/>
    </xf>
    <xf numFmtId="3" fontId="71" fillId="0" borderId="142"/>
    <xf numFmtId="3" fontId="71" fillId="0" borderId="125"/>
    <xf numFmtId="0" fontId="63" fillId="0" borderId="135">
      <protection locked="0"/>
    </xf>
    <xf numFmtId="3" fontId="71" fillId="0" borderId="133"/>
    <xf numFmtId="3" fontId="71" fillId="0" borderId="142"/>
    <xf numFmtId="3" fontId="71" fillId="0" borderId="142"/>
    <xf numFmtId="3" fontId="71" fillId="0" borderId="142"/>
    <xf numFmtId="3" fontId="71" fillId="0" borderId="133"/>
    <xf numFmtId="3" fontId="71" fillId="0" borderId="133"/>
    <xf numFmtId="10" fontId="65" fillId="8" borderId="133" applyNumberFormat="0" applyBorder="0" applyAlignment="0" applyProtection="0"/>
    <xf numFmtId="0" fontId="14" fillId="0" borderId="131" applyNumberFormat="0" applyFont="0" applyFill="0" applyProtection="0">
      <alignment horizontal="center" vertical="center" wrapText="1"/>
    </xf>
    <xf numFmtId="0" fontId="22" fillId="0" borderId="144">
      <protection locked="0"/>
    </xf>
    <xf numFmtId="3" fontId="71" fillId="0" borderId="125"/>
    <xf numFmtId="0" fontId="30" fillId="0" borderId="148">
      <alignment horizontal="centerContinuous" vertical="center"/>
    </xf>
    <xf numFmtId="0" fontId="14" fillId="0" borderId="131" applyNumberFormat="0" applyFont="0" applyFill="0" applyProtection="0">
      <alignment horizontal="center" vertical="center" wrapText="1"/>
    </xf>
    <xf numFmtId="0" fontId="66" fillId="0" borderId="132">
      <alignment horizontal="left" vertical="center"/>
    </xf>
    <xf numFmtId="3" fontId="18" fillId="0" borderId="147"/>
    <xf numFmtId="0" fontId="14" fillId="0" borderId="131" applyNumberFormat="0" applyFont="0" applyFill="0" applyProtection="0">
      <alignment horizontal="center" vertical="center" wrapText="1"/>
    </xf>
    <xf numFmtId="0" fontId="66" fillId="0" borderId="132">
      <alignment horizontal="left" vertical="center"/>
    </xf>
    <xf numFmtId="0" fontId="66" fillId="0" borderId="132">
      <alignment horizontal="left" vertical="center"/>
    </xf>
    <xf numFmtId="0" fontId="14" fillId="0" borderId="131" applyNumberFormat="0" applyFont="0" applyFill="0" applyProtection="0">
      <alignment horizontal="center" vertical="center" wrapText="1"/>
    </xf>
    <xf numFmtId="0" fontId="61" fillId="0" borderId="0">
      <protection locked="0"/>
    </xf>
    <xf numFmtId="0" fontId="14" fillId="0" borderId="136" applyNumberFormat="0" applyFont="0" applyFill="0" applyProtection="0">
      <alignment horizontal="center" vertical="center" wrapText="1"/>
    </xf>
    <xf numFmtId="0" fontId="66" fillId="0" borderId="137">
      <alignment horizontal="left" vertical="center"/>
    </xf>
    <xf numFmtId="10" fontId="65" fillId="8" borderId="138" applyNumberFormat="0" applyBorder="0" applyAlignment="0" applyProtection="0"/>
    <xf numFmtId="10" fontId="51" fillId="6" borderId="147"/>
    <xf numFmtId="3" fontId="71" fillId="0" borderId="138"/>
    <xf numFmtId="3" fontId="71" fillId="0" borderId="138"/>
    <xf numFmtId="3" fontId="71" fillId="0" borderId="138"/>
    <xf numFmtId="0" fontId="78" fillId="0" borderId="139" applyNumberFormat="0" applyFont="0" applyBorder="0" applyAlignment="0">
      <alignment horizontal="centerContinuous" vertical="center"/>
    </xf>
    <xf numFmtId="0" fontId="14" fillId="0" borderId="136" applyNumberFormat="0" applyFont="0" applyFill="0" applyProtection="0">
      <alignment horizontal="center" vertical="center" wrapText="1"/>
    </xf>
    <xf numFmtId="0" fontId="66" fillId="0" borderId="137">
      <alignment horizontal="left" vertical="center"/>
    </xf>
    <xf numFmtId="10" fontId="65" fillId="8" borderId="138" applyNumberFormat="0" applyBorder="0" applyAlignment="0" applyProtection="0"/>
    <xf numFmtId="0" fontId="63" fillId="0" borderId="135">
      <protection locked="0"/>
    </xf>
    <xf numFmtId="0" fontId="63" fillId="0" borderId="144">
      <protection locked="0"/>
    </xf>
    <xf numFmtId="0" fontId="14" fillId="0" borderId="136" applyNumberFormat="0" applyFont="0" applyFill="0" applyProtection="0">
      <alignment horizontal="center" vertical="center" wrapText="1"/>
    </xf>
    <xf numFmtId="0" fontId="14" fillId="0" borderId="140" applyNumberFormat="0" applyFont="0" applyFill="0" applyProtection="0">
      <alignment horizontal="center" vertical="center" wrapText="1"/>
    </xf>
    <xf numFmtId="0" fontId="66" fillId="0" borderId="141">
      <alignment horizontal="left" vertical="center"/>
    </xf>
    <xf numFmtId="0" fontId="14" fillId="0" borderId="140" applyNumberFormat="0" applyFont="0" applyFill="0" applyProtection="0">
      <alignment horizontal="center" vertical="center" wrapText="1"/>
    </xf>
    <xf numFmtId="0" fontId="66" fillId="0" borderId="141">
      <alignment horizontal="left" vertical="center"/>
    </xf>
    <xf numFmtId="0" fontId="66" fillId="0" borderId="141">
      <alignment horizontal="left" vertical="center"/>
    </xf>
    <xf numFmtId="0" fontId="14" fillId="0" borderId="140" applyNumberFormat="0" applyFont="0" applyFill="0" applyProtection="0">
      <alignment horizontal="center" vertical="center" wrapText="1"/>
    </xf>
    <xf numFmtId="0" fontId="61" fillId="0" borderId="0">
      <protection locked="0"/>
    </xf>
    <xf numFmtId="0" fontId="14" fillId="0" borderId="145" applyNumberFormat="0" applyFont="0" applyFill="0" applyProtection="0">
      <alignment horizontal="center" vertical="center" wrapText="1"/>
    </xf>
    <xf numFmtId="0" fontId="66" fillId="0" borderId="146">
      <alignment horizontal="left" vertical="center"/>
    </xf>
    <xf numFmtId="10" fontId="65" fillId="8" borderId="147" applyNumberFormat="0" applyBorder="0" applyAlignment="0" applyProtection="0"/>
    <xf numFmtId="3" fontId="71" fillId="0" borderId="147"/>
    <xf numFmtId="3" fontId="71" fillId="0" borderId="147"/>
    <xf numFmtId="3" fontId="71" fillId="0" borderId="147"/>
    <xf numFmtId="0" fontId="78" fillId="0" borderId="148" applyNumberFormat="0" applyFont="0" applyBorder="0" applyAlignment="0">
      <alignment horizontal="centerContinuous" vertical="center"/>
    </xf>
    <xf numFmtId="0" fontId="14" fillId="0" borderId="145" applyNumberFormat="0" applyFont="0" applyFill="0" applyProtection="0">
      <alignment horizontal="center" vertical="center" wrapText="1"/>
    </xf>
    <xf numFmtId="0" fontId="66" fillId="0" borderId="146">
      <alignment horizontal="left" vertical="center"/>
    </xf>
    <xf numFmtId="10" fontId="65" fillId="8" borderId="147" applyNumberFormat="0" applyBorder="0" applyAlignment="0" applyProtection="0"/>
    <xf numFmtId="0" fontId="63" fillId="0" borderId="144">
      <protection locked="0"/>
    </xf>
    <xf numFmtId="0" fontId="22" fillId="0" borderId="144">
      <protection locked="0"/>
    </xf>
    <xf numFmtId="0" fontId="14" fillId="0" borderId="145" applyNumberFormat="0" applyFont="0" applyFill="0" applyProtection="0">
      <alignment horizontal="center" vertical="center" wrapText="1"/>
    </xf>
    <xf numFmtId="0" fontId="14" fillId="0" borderId="149" applyNumberFormat="0" applyFont="0" applyFill="0" applyProtection="0">
      <alignment horizontal="center" vertical="center" wrapText="1"/>
    </xf>
    <xf numFmtId="0" fontId="66" fillId="0" borderId="150">
      <alignment horizontal="left" vertical="center"/>
    </xf>
    <xf numFmtId="0" fontId="14" fillId="0" borderId="149" applyNumberFormat="0" applyFont="0" applyFill="0" applyProtection="0">
      <alignment horizontal="center" vertical="center" wrapText="1"/>
    </xf>
    <xf numFmtId="0" fontId="66" fillId="0" borderId="150">
      <alignment horizontal="left" vertical="center"/>
    </xf>
    <xf numFmtId="0" fontId="66" fillId="0" borderId="150">
      <alignment horizontal="left" vertical="center"/>
    </xf>
    <xf numFmtId="0" fontId="14" fillId="0" borderId="149" applyNumberFormat="0" applyFont="0" applyFill="0" applyProtection="0">
      <alignment horizontal="center" vertical="center" wrapText="1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10" fillId="0" borderId="0" applyFont="0" applyFill="0" applyBorder="0" applyAlignment="0" applyProtection="0"/>
    <xf numFmtId="0" fontId="60" fillId="0" borderId="0"/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60" fillId="0" borderId="0" applyFont="0" applyFill="0" applyBorder="0" applyAlignment="0" applyProtection="0"/>
    <xf numFmtId="0" fontId="2" fillId="0" borderId="0">
      <alignment vertical="center"/>
    </xf>
    <xf numFmtId="41" fontId="6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0" fillId="0" borderId="0">
      <alignment vertical="center"/>
    </xf>
    <xf numFmtId="41" fontId="60" fillId="0" borderId="0" applyFont="0" applyFill="0" applyBorder="0" applyAlignment="0" applyProtection="0">
      <alignment vertical="center"/>
    </xf>
    <xf numFmtId="0" fontId="60" fillId="0" borderId="0"/>
    <xf numFmtId="0" fontId="83" fillId="11" borderId="0" applyNumberFormat="0" applyBorder="0" applyAlignment="0" applyProtection="0">
      <alignment vertical="center"/>
    </xf>
    <xf numFmtId="0" fontId="83" fillId="12" borderId="0" applyNumberFormat="0" applyBorder="0" applyAlignment="0" applyProtection="0">
      <alignment vertical="center"/>
    </xf>
    <xf numFmtId="0" fontId="83" fillId="13" borderId="0" applyNumberFormat="0" applyBorder="0" applyAlignment="0" applyProtection="0">
      <alignment vertical="center"/>
    </xf>
    <xf numFmtId="0" fontId="83" fillId="14" borderId="0" applyNumberFormat="0" applyBorder="0" applyAlignment="0" applyProtection="0">
      <alignment vertical="center"/>
    </xf>
    <xf numFmtId="0" fontId="83" fillId="15" borderId="0" applyNumberFormat="0" applyBorder="0" applyAlignment="0" applyProtection="0">
      <alignment vertical="center"/>
    </xf>
    <xf numFmtId="0" fontId="83" fillId="16" borderId="0" applyNumberFormat="0" applyBorder="0" applyAlignment="0" applyProtection="0">
      <alignment vertical="center"/>
    </xf>
    <xf numFmtId="0" fontId="83" fillId="17" borderId="0" applyNumberFormat="0" applyBorder="0" applyAlignment="0" applyProtection="0">
      <alignment vertical="center"/>
    </xf>
    <xf numFmtId="0" fontId="83" fillId="18" borderId="0" applyNumberFormat="0" applyBorder="0" applyAlignment="0" applyProtection="0">
      <alignment vertical="center"/>
    </xf>
    <xf numFmtId="0" fontId="83" fillId="19" borderId="0" applyNumberFormat="0" applyBorder="0" applyAlignment="0" applyProtection="0">
      <alignment vertical="center"/>
    </xf>
    <xf numFmtId="0" fontId="83" fillId="14" borderId="0" applyNumberFormat="0" applyBorder="0" applyAlignment="0" applyProtection="0">
      <alignment vertical="center"/>
    </xf>
    <xf numFmtId="0" fontId="83" fillId="17" borderId="0" applyNumberFormat="0" applyBorder="0" applyAlignment="0" applyProtection="0">
      <alignment vertical="center"/>
    </xf>
    <xf numFmtId="0" fontId="83" fillId="20" borderId="0" applyNumberFormat="0" applyBorder="0" applyAlignment="0" applyProtection="0">
      <alignment vertical="center"/>
    </xf>
    <xf numFmtId="0" fontId="102" fillId="21" borderId="0" applyNumberFormat="0" applyBorder="0" applyAlignment="0" applyProtection="0">
      <alignment vertical="center"/>
    </xf>
    <xf numFmtId="0" fontId="102" fillId="18" borderId="0" applyNumberFormat="0" applyBorder="0" applyAlignment="0" applyProtection="0">
      <alignment vertical="center"/>
    </xf>
    <xf numFmtId="0" fontId="102" fillId="19" borderId="0" applyNumberFormat="0" applyBorder="0" applyAlignment="0" applyProtection="0">
      <alignment vertical="center"/>
    </xf>
    <xf numFmtId="0" fontId="102" fillId="22" borderId="0" applyNumberFormat="0" applyBorder="0" applyAlignment="0" applyProtection="0">
      <alignment vertical="center"/>
    </xf>
    <xf numFmtId="0" fontId="102" fillId="23" borderId="0" applyNumberFormat="0" applyBorder="0" applyAlignment="0" applyProtection="0">
      <alignment vertical="center"/>
    </xf>
    <xf numFmtId="0" fontId="102" fillId="24" borderId="0" applyNumberFormat="0" applyBorder="0" applyAlignment="0" applyProtection="0">
      <alignment vertical="center"/>
    </xf>
    <xf numFmtId="0" fontId="102" fillId="25" borderId="0" applyNumberFormat="0" applyBorder="0" applyAlignment="0" applyProtection="0">
      <alignment vertical="center"/>
    </xf>
    <xf numFmtId="0" fontId="102" fillId="26" borderId="0" applyNumberFormat="0" applyBorder="0" applyAlignment="0" applyProtection="0">
      <alignment vertical="center"/>
    </xf>
    <xf numFmtId="0" fontId="102" fillId="27" borderId="0" applyNumberFormat="0" applyBorder="0" applyAlignment="0" applyProtection="0">
      <alignment vertical="center"/>
    </xf>
    <xf numFmtId="0" fontId="102" fillId="22" borderId="0" applyNumberFormat="0" applyBorder="0" applyAlignment="0" applyProtection="0">
      <alignment vertical="center"/>
    </xf>
    <xf numFmtId="0" fontId="102" fillId="23" borderId="0" applyNumberFormat="0" applyBorder="0" applyAlignment="0" applyProtection="0">
      <alignment vertical="center"/>
    </xf>
    <xf numFmtId="0" fontId="102" fillId="28" borderId="0" applyNumberFormat="0" applyBorder="0" applyAlignment="0" applyProtection="0">
      <alignment vertical="center"/>
    </xf>
    <xf numFmtId="0" fontId="105" fillId="12" borderId="0" applyNumberFormat="0" applyBorder="0" applyAlignment="0" applyProtection="0">
      <alignment vertical="center"/>
    </xf>
    <xf numFmtId="0" fontId="104" fillId="29" borderId="155" applyNumberFormat="0" applyAlignment="0" applyProtection="0">
      <alignment vertical="center"/>
    </xf>
    <xf numFmtId="0" fontId="108" fillId="30" borderId="156" applyNumberFormat="0" applyAlignment="0" applyProtection="0">
      <alignment vertical="center"/>
    </xf>
    <xf numFmtId="0" fontId="107" fillId="0" borderId="0" applyNumberFormat="0" applyFill="0" applyBorder="0" applyAlignment="0" applyProtection="0">
      <alignment vertical="center"/>
    </xf>
    <xf numFmtId="0" fontId="116" fillId="13" borderId="0" applyNumberFormat="0" applyBorder="0" applyAlignment="0" applyProtection="0">
      <alignment vertical="center"/>
    </xf>
    <xf numFmtId="0" fontId="113" fillId="0" borderId="157" applyNumberFormat="0" applyFill="0" applyAlignment="0" applyProtection="0">
      <alignment vertical="center"/>
    </xf>
    <xf numFmtId="0" fontId="114" fillId="0" borderId="158" applyNumberFormat="0" applyFill="0" applyAlignment="0" applyProtection="0">
      <alignment vertical="center"/>
    </xf>
    <xf numFmtId="0" fontId="115" fillId="0" borderId="159" applyNumberFormat="0" applyFill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1" fillId="16" borderId="155" applyNumberFormat="0" applyAlignment="0" applyProtection="0">
      <alignment vertical="center"/>
    </xf>
    <xf numFmtId="0" fontId="109" fillId="0" borderId="160" applyNumberFormat="0" applyFill="0" applyAlignment="0" applyProtection="0">
      <alignment vertical="center"/>
    </xf>
    <xf numFmtId="0" fontId="106" fillId="31" borderId="0" applyNumberFormat="0" applyBorder="0" applyAlignment="0" applyProtection="0">
      <alignment vertical="center"/>
    </xf>
    <xf numFmtId="0" fontId="60" fillId="32" borderId="161" applyNumberFormat="0" applyFont="0" applyAlignment="0" applyProtection="0">
      <alignment vertical="center"/>
    </xf>
    <xf numFmtId="0" fontId="117" fillId="29" borderId="162" applyNumberFormat="0" applyAlignment="0" applyProtection="0">
      <alignment vertical="center"/>
    </xf>
    <xf numFmtId="0" fontId="112" fillId="0" borderId="0" applyNumberFormat="0" applyFill="0" applyBorder="0" applyAlignment="0" applyProtection="0">
      <alignment vertical="center"/>
    </xf>
    <xf numFmtId="0" fontId="110" fillId="0" borderId="163" applyNumberFormat="0" applyFill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0" fontId="60" fillId="0" borderId="0">
      <alignment vertical="center"/>
    </xf>
    <xf numFmtId="0" fontId="118" fillId="0" borderId="0">
      <alignment vertical="center"/>
    </xf>
    <xf numFmtId="0" fontId="118" fillId="38" borderId="0" applyNumberFormat="0" applyBorder="0" applyAlignment="0" applyProtection="0">
      <alignment vertical="center"/>
    </xf>
    <xf numFmtId="0" fontId="118" fillId="41" borderId="0" applyNumberFormat="0" applyBorder="0" applyAlignment="0" applyProtection="0">
      <alignment vertical="center"/>
    </xf>
    <xf numFmtId="0" fontId="118" fillId="40" borderId="0" applyNumberFormat="0" applyBorder="0" applyAlignment="0" applyProtection="0">
      <alignment vertical="center"/>
    </xf>
    <xf numFmtId="0" fontId="118" fillId="35" borderId="0" applyNumberFormat="0" applyBorder="0" applyAlignment="0" applyProtection="0">
      <alignment vertical="center"/>
    </xf>
    <xf numFmtId="0" fontId="118" fillId="42" borderId="0" applyNumberFormat="0" applyBorder="0" applyAlignment="0" applyProtection="0">
      <alignment vertical="center"/>
    </xf>
    <xf numFmtId="0" fontId="118" fillId="43" borderId="0" applyNumberFormat="0" applyBorder="0" applyAlignment="0" applyProtection="0">
      <alignment vertical="center"/>
    </xf>
    <xf numFmtId="0" fontId="118" fillId="34" borderId="0" applyNumberFormat="0" applyBorder="0" applyAlignment="0" applyProtection="0">
      <alignment vertical="center"/>
    </xf>
    <xf numFmtId="0" fontId="118" fillId="44" borderId="0" applyNumberFormat="0" applyBorder="0" applyAlignment="0" applyProtection="0">
      <alignment vertical="center"/>
    </xf>
    <xf numFmtId="0" fontId="118" fillId="36" borderId="0" applyNumberFormat="0" applyBorder="0" applyAlignment="0" applyProtection="0">
      <alignment vertical="center"/>
    </xf>
    <xf numFmtId="0" fontId="118" fillId="35" borderId="0" applyNumberFormat="0" applyBorder="0" applyAlignment="0" applyProtection="0">
      <alignment vertical="center"/>
    </xf>
    <xf numFmtId="0" fontId="118" fillId="34" borderId="0" applyNumberFormat="0" applyBorder="0" applyAlignment="0" applyProtection="0">
      <alignment vertical="center"/>
    </xf>
    <xf numFmtId="0" fontId="118" fillId="33" borderId="0" applyNumberFormat="0" applyBorder="0" applyAlignment="0" applyProtection="0">
      <alignment vertical="center"/>
    </xf>
    <xf numFmtId="0" fontId="102" fillId="45" borderId="0" applyNumberFormat="0" applyBorder="0" applyAlignment="0" applyProtection="0">
      <alignment vertical="center"/>
    </xf>
    <xf numFmtId="0" fontId="102" fillId="44" borderId="0" applyNumberFormat="0" applyBorder="0" applyAlignment="0" applyProtection="0">
      <alignment vertical="center"/>
    </xf>
    <xf numFmtId="0" fontId="102" fillId="36" borderId="0" applyNumberFormat="0" applyBorder="0" applyAlignment="0" applyProtection="0">
      <alignment vertical="center"/>
    </xf>
    <xf numFmtId="0" fontId="102" fillId="46" borderId="0" applyNumberFormat="0" applyBorder="0" applyAlignment="0" applyProtection="0">
      <alignment vertical="center"/>
    </xf>
    <xf numFmtId="0" fontId="102" fillId="47" borderId="0" applyNumberFormat="0" applyBorder="0" applyAlignment="0" applyProtection="0">
      <alignment vertical="center"/>
    </xf>
    <xf numFmtId="0" fontId="102" fillId="48" borderId="0" applyNumberFormat="0" applyBorder="0" applyAlignment="0" applyProtection="0">
      <alignment vertical="center"/>
    </xf>
    <xf numFmtId="38" fontId="120" fillId="7" borderId="0" applyNumberFormat="0" applyBorder="0" applyAlignment="0" applyProtection="0"/>
    <xf numFmtId="0" fontId="121" fillId="0" borderId="8" applyNumberFormat="0" applyAlignment="0" applyProtection="0">
      <alignment horizontal="left" vertical="center"/>
    </xf>
    <xf numFmtId="0" fontId="121" fillId="0" borderId="150">
      <alignment horizontal="left" vertical="center"/>
    </xf>
    <xf numFmtId="10" fontId="120" fillId="8" borderId="147" applyNumberFormat="0" applyBorder="0" applyAlignment="0" applyProtection="0"/>
    <xf numFmtId="196" fontId="122" fillId="0" borderId="0"/>
    <xf numFmtId="10" fontId="119" fillId="0" borderId="0" applyFont="0" applyFill="0" applyBorder="0" applyAlignment="0" applyProtection="0"/>
    <xf numFmtId="0" fontId="102" fillId="49" borderId="0" applyNumberFormat="0" applyBorder="0" applyAlignment="0" applyProtection="0">
      <alignment vertical="center"/>
    </xf>
    <xf numFmtId="0" fontId="102" fillId="50" borderId="0" applyNumberFormat="0" applyBorder="0" applyAlignment="0" applyProtection="0">
      <alignment vertical="center"/>
    </xf>
    <xf numFmtId="0" fontId="102" fillId="39" borderId="0" applyNumberFormat="0" applyBorder="0" applyAlignment="0" applyProtection="0">
      <alignment vertical="center"/>
    </xf>
    <xf numFmtId="0" fontId="102" fillId="46" borderId="0" applyNumberFormat="0" applyBorder="0" applyAlignment="0" applyProtection="0">
      <alignment vertical="center"/>
    </xf>
    <xf numFmtId="0" fontId="102" fillId="47" borderId="0" applyNumberFormat="0" applyBorder="0" applyAlignment="0" applyProtection="0">
      <alignment vertical="center"/>
    </xf>
    <xf numFmtId="0" fontId="102" fillId="51" borderId="0" applyNumberFormat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4" fillId="7" borderId="155" applyNumberFormat="0" applyAlignment="0" applyProtection="0">
      <alignment vertical="center"/>
    </xf>
    <xf numFmtId="198" fontId="122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05" fillId="41" borderId="0" applyNumberFormat="0" applyBorder="0" applyAlignment="0" applyProtection="0">
      <alignment vertical="center"/>
    </xf>
    <xf numFmtId="0" fontId="124" fillId="0" borderId="0">
      <protection locked="0"/>
    </xf>
    <xf numFmtId="0" fontId="124" fillId="0" borderId="0">
      <protection locked="0"/>
    </xf>
    <xf numFmtId="0" fontId="118" fillId="8" borderId="161" applyNumberFormat="0" applyFont="0" applyAlignment="0" applyProtection="0">
      <alignment vertical="center"/>
    </xf>
    <xf numFmtId="9" fontId="122" fillId="0" borderId="0" applyFont="0" applyFill="0" applyBorder="0" applyAlignment="0" applyProtection="0"/>
    <xf numFmtId="0" fontId="106" fillId="10" borderId="0" applyNumberFormat="0" applyBorder="0" applyAlignment="0" applyProtection="0">
      <alignment vertical="center"/>
    </xf>
    <xf numFmtId="0" fontId="107" fillId="0" borderId="0" applyNumberFormat="0" applyFill="0" applyBorder="0" applyAlignment="0" applyProtection="0">
      <alignment vertical="center"/>
    </xf>
    <xf numFmtId="0" fontId="108" fillId="37" borderId="156" applyNumberFormat="0" applyAlignment="0" applyProtection="0">
      <alignment vertical="center"/>
    </xf>
    <xf numFmtId="211" fontId="122" fillId="0" borderId="0">
      <alignment vertical="center"/>
    </xf>
    <xf numFmtId="0" fontId="109" fillId="0" borderId="160" applyNumberFormat="0" applyFill="0" applyAlignment="0" applyProtection="0">
      <alignment vertical="center"/>
    </xf>
    <xf numFmtId="0" fontId="110" fillId="0" borderId="163" applyNumberFormat="0" applyFill="0" applyAlignment="0" applyProtection="0">
      <alignment vertical="center"/>
    </xf>
    <xf numFmtId="0" fontId="111" fillId="43" borderId="155" applyNumberFormat="0" applyAlignment="0" applyProtection="0">
      <alignment vertical="center"/>
    </xf>
    <xf numFmtId="4" fontId="124" fillId="0" borderId="0">
      <protection locked="0"/>
    </xf>
    <xf numFmtId="207" fontId="122" fillId="0" borderId="0">
      <protection locked="0"/>
    </xf>
    <xf numFmtId="0" fontId="112" fillId="0" borderId="0" applyNumberFormat="0" applyFill="0" applyBorder="0" applyAlignment="0" applyProtection="0">
      <alignment vertical="center"/>
    </xf>
    <xf numFmtId="0" fontId="113" fillId="0" borderId="157" applyNumberFormat="0" applyFill="0" applyAlignment="0" applyProtection="0">
      <alignment vertical="center"/>
    </xf>
    <xf numFmtId="0" fontId="114" fillId="0" borderId="158" applyNumberFormat="0" applyFill="0" applyAlignment="0" applyProtection="0">
      <alignment vertical="center"/>
    </xf>
    <xf numFmtId="0" fontId="115" fillId="0" borderId="159" applyNumberFormat="0" applyFill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6" fillId="40" borderId="0" applyNumberFormat="0" applyBorder="0" applyAlignment="0" applyProtection="0">
      <alignment vertical="center"/>
    </xf>
    <xf numFmtId="0" fontId="117" fillId="7" borderId="162" applyNumberFormat="0" applyAlignment="0" applyProtection="0">
      <alignment vertical="center"/>
    </xf>
    <xf numFmtId="209" fontId="122" fillId="0" borderId="0">
      <protection locked="0"/>
    </xf>
    <xf numFmtId="0" fontId="122" fillId="0" borderId="0"/>
    <xf numFmtId="0" fontId="124" fillId="0" borderId="6">
      <protection locked="0"/>
    </xf>
    <xf numFmtId="199" fontId="122" fillId="0" borderId="0">
      <protection locked="0"/>
    </xf>
    <xf numFmtId="210" fontId="122" fillId="0" borderId="0">
      <protection locked="0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>
      <alignment vertical="center"/>
    </xf>
    <xf numFmtId="0" fontId="104" fillId="29" borderId="155" applyNumberFormat="0" applyAlignment="0" applyProtection="0">
      <alignment vertical="center"/>
    </xf>
    <xf numFmtId="0" fontId="66" fillId="0" borderId="150">
      <alignment horizontal="left" vertical="center"/>
    </xf>
    <xf numFmtId="0" fontId="111" fillId="16" borderId="155" applyNumberFormat="0" applyAlignment="0" applyProtection="0">
      <alignment vertical="center"/>
    </xf>
    <xf numFmtId="10" fontId="65" fillId="8" borderId="147" applyNumberFormat="0" applyBorder="0" applyAlignment="0" applyProtection="0"/>
    <xf numFmtId="0" fontId="60" fillId="32" borderId="161" applyNumberFormat="0" applyFont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0" fontId="121" fillId="0" borderId="150">
      <alignment horizontal="left" vertical="center"/>
    </xf>
    <xf numFmtId="10" fontId="120" fillId="8" borderId="147" applyNumberFormat="0" applyBorder="0" applyAlignment="0" applyProtection="0"/>
    <xf numFmtId="0" fontId="104" fillId="7" borderId="155" applyNumberFormat="0" applyAlignment="0" applyProtection="0">
      <alignment vertical="center"/>
    </xf>
    <xf numFmtId="0" fontId="118" fillId="8" borderId="161" applyNumberFormat="0" applyFont="0" applyAlignment="0" applyProtection="0">
      <alignment vertical="center"/>
    </xf>
    <xf numFmtId="0" fontId="111" fillId="43" borderId="155" applyNumberFormat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</cellStyleXfs>
  <cellXfs count="43">
    <xf numFmtId="0" fontId="0" fillId="0" borderId="0" xfId="0"/>
    <xf numFmtId="0" fontId="14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5" fillId="0" borderId="0" xfId="2">
      <alignment vertical="center"/>
    </xf>
    <xf numFmtId="41" fontId="15" fillId="0" borderId="0" xfId="1" applyFont="1" applyAlignment="1">
      <alignment vertical="center"/>
    </xf>
    <xf numFmtId="49" fontId="12" fillId="0" borderId="147" xfId="0" applyNumberFormat="1" applyFont="1" applyBorder="1" applyAlignment="1">
      <alignment horizontal="center" vertical="center" wrapText="1"/>
    </xf>
    <xf numFmtId="41" fontId="16" fillId="2" borderId="147" xfId="1" applyFont="1" applyFill="1" applyBorder="1" applyAlignment="1">
      <alignment horizontal="right" vertical="center" wrapText="1"/>
    </xf>
    <xf numFmtId="41" fontId="16" fillId="3" borderId="147" xfId="1" applyFont="1" applyFill="1" applyBorder="1" applyAlignment="1">
      <alignment horizontal="center" vertical="center"/>
    </xf>
    <xf numFmtId="182" fontId="16" fillId="3" borderId="147" xfId="1" applyNumberFormat="1" applyFont="1" applyFill="1" applyBorder="1" applyAlignment="1">
      <alignment horizontal="center" vertical="center"/>
    </xf>
    <xf numFmtId="183" fontId="16" fillId="3" borderId="147" xfId="1" applyNumberFormat="1" applyFont="1" applyFill="1" applyBorder="1" applyAlignment="1">
      <alignment horizontal="center" vertical="center"/>
    </xf>
    <xf numFmtId="214" fontId="16" fillId="2" borderId="147" xfId="2" applyNumberFormat="1" applyFont="1" applyFill="1" applyBorder="1" applyAlignment="1">
      <alignment horizontal="right" vertical="center" wrapText="1"/>
    </xf>
    <xf numFmtId="41" fontId="16" fillId="2" borderId="147" xfId="1" applyFont="1" applyFill="1" applyBorder="1" applyAlignment="1">
      <alignment horizontal="center" vertical="center" wrapText="1"/>
    </xf>
    <xf numFmtId="213" fontId="16" fillId="3" borderId="147" xfId="1" applyNumberFormat="1" applyFont="1" applyFill="1" applyBorder="1" applyAlignment="1">
      <alignment vertical="center"/>
    </xf>
    <xf numFmtId="178" fontId="16" fillId="2" borderId="147" xfId="2" applyNumberFormat="1" applyFont="1" applyFill="1" applyBorder="1" applyAlignment="1">
      <alignment horizontal="center" vertical="center" wrapText="1"/>
    </xf>
    <xf numFmtId="179" fontId="16" fillId="2" borderId="147" xfId="2" applyNumberFormat="1" applyFont="1" applyFill="1" applyBorder="1" applyAlignment="1">
      <alignment horizontal="right" vertical="center" wrapText="1"/>
    </xf>
    <xf numFmtId="180" fontId="16" fillId="2" borderId="147" xfId="2" applyNumberFormat="1" applyFont="1" applyFill="1" applyBorder="1" applyAlignment="1">
      <alignment horizontal="right" vertical="center" wrapText="1"/>
    </xf>
    <xf numFmtId="181" fontId="16" fillId="2" borderId="147" xfId="2" applyNumberFormat="1" applyFont="1" applyFill="1" applyBorder="1" applyAlignment="1">
      <alignment horizontal="right" vertical="center" wrapText="1"/>
    </xf>
    <xf numFmtId="0" fontId="16" fillId="3" borderId="147" xfId="0" applyFont="1" applyFill="1" applyBorder="1" applyAlignment="1">
      <alignment horizontal="center" vertical="center"/>
    </xf>
    <xf numFmtId="177" fontId="16" fillId="3" borderId="147" xfId="0" applyNumberFormat="1" applyFont="1" applyFill="1" applyBorder="1" applyAlignment="1">
      <alignment horizontal="center" vertical="center"/>
    </xf>
    <xf numFmtId="176" fontId="16" fillId="3" borderId="147" xfId="0" applyNumberFormat="1" applyFont="1" applyFill="1" applyBorder="1" applyAlignment="1">
      <alignment horizontal="center" vertical="center"/>
    </xf>
    <xf numFmtId="178" fontId="16" fillId="0" borderId="147" xfId="2" applyNumberFormat="1" applyFont="1" applyBorder="1" applyAlignment="1">
      <alignment horizontal="center" vertical="center" wrapText="1"/>
    </xf>
    <xf numFmtId="181" fontId="16" fillId="0" borderId="147" xfId="2" applyNumberFormat="1" applyFont="1" applyBorder="1" applyAlignment="1">
      <alignment horizontal="right" vertical="center" wrapText="1"/>
    </xf>
    <xf numFmtId="179" fontId="16" fillId="0" borderId="147" xfId="2" applyNumberFormat="1" applyFont="1" applyBorder="1" applyAlignment="1">
      <alignment horizontal="right" vertical="center" wrapText="1"/>
    </xf>
    <xf numFmtId="215" fontId="16" fillId="0" borderId="147" xfId="2" applyNumberFormat="1" applyFont="1" applyBorder="1" applyAlignment="1">
      <alignment horizontal="right" vertical="center" wrapText="1"/>
    </xf>
    <xf numFmtId="41" fontId="16" fillId="0" borderId="147" xfId="1" applyFont="1" applyFill="1" applyBorder="1" applyAlignment="1">
      <alignment horizontal="right" vertical="center" wrapText="1"/>
    </xf>
    <xf numFmtId="213" fontId="16" fillId="2" borderId="147" xfId="1" applyNumberFormat="1" applyFont="1" applyFill="1" applyBorder="1" applyAlignment="1">
      <alignment vertical="center" wrapText="1"/>
    </xf>
    <xf numFmtId="183" fontId="16" fillId="2" borderId="147" xfId="1" applyNumberFormat="1" applyFont="1" applyFill="1" applyBorder="1" applyAlignment="1">
      <alignment horizontal="right" vertical="center" wrapText="1"/>
    </xf>
    <xf numFmtId="217" fontId="16" fillId="2" borderId="147" xfId="2" applyNumberFormat="1" applyFont="1" applyFill="1" applyBorder="1" applyAlignment="1">
      <alignment horizontal="right" vertical="center" wrapText="1"/>
    </xf>
    <xf numFmtId="218" fontId="16" fillId="2" borderId="147" xfId="2" applyNumberFormat="1" applyFont="1" applyFill="1" applyBorder="1" applyAlignment="1">
      <alignment horizontal="right" vertical="center" wrapText="1"/>
    </xf>
    <xf numFmtId="219" fontId="16" fillId="2" borderId="147" xfId="2" applyNumberFormat="1" applyFont="1" applyFill="1" applyBorder="1" applyAlignment="1">
      <alignment horizontal="right" vertical="center" wrapText="1"/>
    </xf>
    <xf numFmtId="220" fontId="16" fillId="2" borderId="147" xfId="2" applyNumberFormat="1" applyFont="1" applyFill="1" applyBorder="1" applyAlignment="1">
      <alignment horizontal="right" vertical="center" wrapText="1"/>
    </xf>
    <xf numFmtId="216" fontId="16" fillId="3" borderId="147" xfId="1" applyNumberFormat="1" applyFont="1" applyFill="1" applyBorder="1" applyAlignment="1">
      <alignment horizontal="right" vertical="center"/>
    </xf>
    <xf numFmtId="49" fontId="12" fillId="0" borderId="147" xfId="0" applyNumberFormat="1" applyFont="1" applyBorder="1" applyAlignment="1">
      <alignment horizontal="center" vertical="center" wrapText="1"/>
    </xf>
    <xf numFmtId="49" fontId="12" fillId="0" borderId="147" xfId="0" applyNumberFormat="1" applyFont="1" applyBorder="1" applyAlignment="1">
      <alignment horizontal="center" vertical="center" wrapText="1"/>
    </xf>
    <xf numFmtId="41" fontId="12" fillId="0" borderId="147" xfId="1" applyFont="1" applyBorder="1" applyAlignment="1">
      <alignment horizontal="center" vertical="center" wrapText="1"/>
    </xf>
    <xf numFmtId="177" fontId="13" fillId="0" borderId="147" xfId="0" applyNumberFormat="1" applyFont="1" applyBorder="1" applyAlignment="1">
      <alignment horizontal="center" vertical="center"/>
    </xf>
    <xf numFmtId="49" fontId="12" fillId="0" borderId="153" xfId="0" applyNumberFormat="1" applyFont="1" applyBorder="1" applyAlignment="1">
      <alignment horizontal="center" vertical="center" wrapText="1"/>
    </xf>
    <xf numFmtId="49" fontId="12" fillId="0" borderId="154" xfId="0" applyNumberFormat="1" applyFont="1" applyBorder="1" applyAlignment="1">
      <alignment horizontal="center" vertical="center" wrapText="1"/>
    </xf>
    <xf numFmtId="41" fontId="12" fillId="0" borderId="153" xfId="1" applyFont="1" applyBorder="1" applyAlignment="1">
      <alignment horizontal="center" vertical="center" wrapText="1"/>
    </xf>
    <xf numFmtId="41" fontId="12" fillId="0" borderId="154" xfId="1" applyFont="1" applyBorder="1" applyAlignment="1">
      <alignment horizontal="center" vertical="center" wrapText="1"/>
    </xf>
    <xf numFmtId="177" fontId="13" fillId="0" borderId="148" xfId="0" applyNumberFormat="1" applyFont="1" applyBorder="1" applyAlignment="1">
      <alignment horizontal="center" vertical="center"/>
    </xf>
    <xf numFmtId="177" fontId="13" fillId="0" borderId="150" xfId="0" applyNumberFormat="1" applyFont="1" applyBorder="1" applyAlignment="1">
      <alignment horizontal="center" vertical="center"/>
    </xf>
    <xf numFmtId="177" fontId="13" fillId="0" borderId="152" xfId="0" applyNumberFormat="1" applyFont="1" applyBorder="1" applyAlignment="1">
      <alignment horizontal="center" vertical="center"/>
    </xf>
  </cellXfs>
  <cellStyles count="8485">
    <cellStyle name="#,##0" xfId="4" xr:uid="{00000000-0005-0000-0000-000000000000}"/>
    <cellStyle name="#,##0 10" xfId="4399" xr:uid="{00000000-0005-0000-0000-000001000000}"/>
    <cellStyle name="#,##0 10 2" xfId="4713" xr:uid="{00000000-0005-0000-0000-000002000000}"/>
    <cellStyle name="#,##0 10 3" xfId="4281" xr:uid="{00000000-0005-0000-0000-000003000000}"/>
    <cellStyle name="#,##0 10 4" xfId="6428" xr:uid="{00000000-0005-0000-0000-000004000000}"/>
    <cellStyle name="#,##0 10 5" xfId="6203" xr:uid="{00000000-0005-0000-0000-000005000000}"/>
    <cellStyle name="#,##0 10 6" xfId="6171" xr:uid="{00000000-0005-0000-0000-000006000000}"/>
    <cellStyle name="#,##0 10 7" xfId="7853" xr:uid="{00000000-0005-0000-0000-000007000000}"/>
    <cellStyle name="#,##0 10 8" xfId="7743" xr:uid="{00000000-0005-0000-0000-000008000000}"/>
    <cellStyle name="#,##0 10 9" xfId="8017" xr:uid="{00000000-0005-0000-0000-000009000000}"/>
    <cellStyle name="#,##0 11" xfId="2571" xr:uid="{00000000-0005-0000-0000-00000A000000}"/>
    <cellStyle name="#,##0 11 2" xfId="4748" xr:uid="{00000000-0005-0000-0000-00000B000000}"/>
    <cellStyle name="#,##0 11 3" xfId="3205" xr:uid="{00000000-0005-0000-0000-00000C000000}"/>
    <cellStyle name="#,##0 11 4" xfId="6445" xr:uid="{00000000-0005-0000-0000-00000D000000}"/>
    <cellStyle name="#,##0 11 5" xfId="5993" xr:uid="{00000000-0005-0000-0000-00000E000000}"/>
    <cellStyle name="#,##0 11 6" xfId="5548" xr:uid="{00000000-0005-0000-0000-00000F000000}"/>
    <cellStyle name="#,##0 11 7" xfId="7872" xr:uid="{00000000-0005-0000-0000-000010000000}"/>
    <cellStyle name="#,##0 11 8" xfId="8098" xr:uid="{00000000-0005-0000-0000-000011000000}"/>
    <cellStyle name="#,##0 11 9" xfId="7986" xr:uid="{00000000-0005-0000-0000-000012000000}"/>
    <cellStyle name="#,##0 12" xfId="4768" xr:uid="{00000000-0005-0000-0000-000013000000}"/>
    <cellStyle name="#,##0 12 2" xfId="2586" xr:uid="{00000000-0005-0000-0000-000014000000}"/>
    <cellStyle name="#,##0 12 3" xfId="6456" xr:uid="{00000000-0005-0000-0000-000015000000}"/>
    <cellStyle name="#,##0 12 4" xfId="5530" xr:uid="{00000000-0005-0000-0000-000016000000}"/>
    <cellStyle name="#,##0 12 5" xfId="5289" xr:uid="{00000000-0005-0000-0000-000017000000}"/>
    <cellStyle name="#,##0 12 6" xfId="7888" xr:uid="{00000000-0005-0000-0000-000018000000}"/>
    <cellStyle name="#,##0 12 7" xfId="8167" xr:uid="{00000000-0005-0000-0000-000019000000}"/>
    <cellStyle name="#,##0 12 8" xfId="7866" xr:uid="{00000000-0005-0000-0000-00001A000000}"/>
    <cellStyle name="#,##0 13" xfId="4788" xr:uid="{00000000-0005-0000-0000-00001B000000}"/>
    <cellStyle name="#,##0 13 2" xfId="3223" xr:uid="{00000000-0005-0000-0000-00001C000000}"/>
    <cellStyle name="#,##0 13 3" xfId="6468" xr:uid="{00000000-0005-0000-0000-00001D000000}"/>
    <cellStyle name="#,##0 13 4" xfId="6539" xr:uid="{00000000-0005-0000-0000-00001E000000}"/>
    <cellStyle name="#,##0 13 5" xfId="5347" xr:uid="{00000000-0005-0000-0000-00001F000000}"/>
    <cellStyle name="#,##0 13 6" xfId="7900" xr:uid="{00000000-0005-0000-0000-000020000000}"/>
    <cellStyle name="#,##0 13 7" xfId="6674" xr:uid="{00000000-0005-0000-0000-000021000000}"/>
    <cellStyle name="#,##0 13 8" xfId="8096" xr:uid="{00000000-0005-0000-0000-000022000000}"/>
    <cellStyle name="#,##0 14" xfId="4808" xr:uid="{00000000-0005-0000-0000-000023000000}"/>
    <cellStyle name="#,##0 14 2" xfId="4943" xr:uid="{00000000-0005-0000-0000-000024000000}"/>
    <cellStyle name="#,##0 14 3" xfId="6479" xr:uid="{00000000-0005-0000-0000-000025000000}"/>
    <cellStyle name="#,##0 14 4" xfId="6547" xr:uid="{00000000-0005-0000-0000-000026000000}"/>
    <cellStyle name="#,##0 14 5" xfId="6567" xr:uid="{00000000-0005-0000-0000-000027000000}"/>
    <cellStyle name="#,##0 14 6" xfId="7912" xr:uid="{00000000-0005-0000-0000-000028000000}"/>
    <cellStyle name="#,##0 14 7" xfId="6702" xr:uid="{00000000-0005-0000-0000-000029000000}"/>
    <cellStyle name="#,##0 14 8" xfId="8223" xr:uid="{00000000-0005-0000-0000-00002A000000}"/>
    <cellStyle name="#,##0 15" xfId="4843" xr:uid="{00000000-0005-0000-0000-00002B000000}"/>
    <cellStyle name="#,##0 15 2" xfId="4565" xr:uid="{00000000-0005-0000-0000-00002C000000}"/>
    <cellStyle name="#,##0 15 3" xfId="6497" xr:uid="{00000000-0005-0000-0000-00002D000000}"/>
    <cellStyle name="#,##0 15 4" xfId="6025" xr:uid="{00000000-0005-0000-0000-00002E000000}"/>
    <cellStyle name="#,##0 15 5" xfId="6577" xr:uid="{00000000-0005-0000-0000-00002F000000}"/>
    <cellStyle name="#,##0 15 6" xfId="7932" xr:uid="{00000000-0005-0000-0000-000030000000}"/>
    <cellStyle name="#,##0 15 7" xfId="8195" xr:uid="{00000000-0005-0000-0000-000031000000}"/>
    <cellStyle name="#,##0 15 8" xfId="8236" xr:uid="{00000000-0005-0000-0000-000032000000}"/>
    <cellStyle name="#,##0 16" xfId="4862" xr:uid="{00000000-0005-0000-0000-000033000000}"/>
    <cellStyle name="#,##0 16 2" xfId="4925" xr:uid="{00000000-0005-0000-0000-000034000000}"/>
    <cellStyle name="#,##0 16 3" xfId="6505" xr:uid="{00000000-0005-0000-0000-000035000000}"/>
    <cellStyle name="#,##0 16 4" xfId="6216" xr:uid="{00000000-0005-0000-0000-000036000000}"/>
    <cellStyle name="#,##0 16 5" xfId="6580" xr:uid="{00000000-0005-0000-0000-000037000000}"/>
    <cellStyle name="#,##0 16 6" xfId="7942" xr:uid="{00000000-0005-0000-0000-000038000000}"/>
    <cellStyle name="#,##0 16 7" xfId="8200" xr:uid="{00000000-0005-0000-0000-000039000000}"/>
    <cellStyle name="#,##0 16 8" xfId="8241" xr:uid="{00000000-0005-0000-0000-00003A000000}"/>
    <cellStyle name="#,##0 17" xfId="4882" xr:uid="{00000000-0005-0000-0000-00003B000000}"/>
    <cellStyle name="#,##0 17 2" xfId="4306" xr:uid="{00000000-0005-0000-0000-00003C000000}"/>
    <cellStyle name="#,##0 17 3" xfId="6518" xr:uid="{00000000-0005-0000-0000-00003D000000}"/>
    <cellStyle name="#,##0 17 4" xfId="6556" xr:uid="{00000000-0005-0000-0000-00003E000000}"/>
    <cellStyle name="#,##0 17 5" xfId="6587" xr:uid="{00000000-0005-0000-0000-00003F000000}"/>
    <cellStyle name="#,##0 17 6" xfId="7954" xr:uid="{00000000-0005-0000-0000-000040000000}"/>
    <cellStyle name="#,##0 17 7" xfId="8210" xr:uid="{00000000-0005-0000-0000-000041000000}"/>
    <cellStyle name="#,##0 17 8" xfId="8249" xr:uid="{00000000-0005-0000-0000-000042000000}"/>
    <cellStyle name="#,##0 18" xfId="4440" xr:uid="{00000000-0005-0000-0000-000043000000}"/>
    <cellStyle name="#,##0 19" xfId="4957" xr:uid="{00000000-0005-0000-0000-000044000000}"/>
    <cellStyle name="#,##0 2" xfId="216" xr:uid="{00000000-0005-0000-0000-000045000000}"/>
    <cellStyle name="#,##0 2 10" xfId="4218" xr:uid="{00000000-0005-0000-0000-000046000000}"/>
    <cellStyle name="#,##0 2 11" xfId="4965" xr:uid="{00000000-0005-0000-0000-000047000000}"/>
    <cellStyle name="#,##0 2 12" xfId="5705" xr:uid="{00000000-0005-0000-0000-000048000000}"/>
    <cellStyle name="#,##0 2 13" xfId="5949" xr:uid="{00000000-0005-0000-0000-000049000000}"/>
    <cellStyle name="#,##0 2 14" xfId="5369" xr:uid="{00000000-0005-0000-0000-00004A000000}"/>
    <cellStyle name="#,##0 2 15" xfId="5170" xr:uid="{00000000-0005-0000-0000-00004B000000}"/>
    <cellStyle name="#,##0 2 16" xfId="5617" xr:uid="{00000000-0005-0000-0000-00004C000000}"/>
    <cellStyle name="#,##0 2 17" xfId="5972" xr:uid="{00000000-0005-0000-0000-00004D000000}"/>
    <cellStyle name="#,##0 2 18" xfId="6012" xr:uid="{00000000-0005-0000-0000-00004E000000}"/>
    <cellStyle name="#,##0 2 19" xfId="7348" xr:uid="{00000000-0005-0000-0000-00004F000000}"/>
    <cellStyle name="#,##0 2 2" xfId="864" xr:uid="{00000000-0005-0000-0000-000050000000}"/>
    <cellStyle name="#,##0 2 2 10" xfId="6249" xr:uid="{00000000-0005-0000-0000-000051000000}"/>
    <cellStyle name="#,##0 2 2 11" xfId="7327" xr:uid="{00000000-0005-0000-0000-000052000000}"/>
    <cellStyle name="#,##0 2 2 12" xfId="6637" xr:uid="{00000000-0005-0000-0000-000053000000}"/>
    <cellStyle name="#,##0 2 2 13" xfId="8065" xr:uid="{00000000-0005-0000-0000-000054000000}"/>
    <cellStyle name="#,##0 2 2 14" xfId="6630" xr:uid="{00000000-0005-0000-0000-000055000000}"/>
    <cellStyle name="#,##0 2 2 15" xfId="7548" xr:uid="{00000000-0005-0000-0000-000056000000}"/>
    <cellStyle name="#,##0 2 2 16" xfId="6599" xr:uid="{00000000-0005-0000-0000-000057000000}"/>
    <cellStyle name="#,##0 2 2 17" xfId="6716" xr:uid="{00000000-0005-0000-0000-000058000000}"/>
    <cellStyle name="#,##0 2 2 2" xfId="4374" xr:uid="{00000000-0005-0000-0000-000059000000}"/>
    <cellStyle name="#,##0 2 2 3" xfId="4539" xr:uid="{00000000-0005-0000-0000-00005A000000}"/>
    <cellStyle name="#,##0 2 2 4" xfId="4228" xr:uid="{00000000-0005-0000-0000-00005B000000}"/>
    <cellStyle name="#,##0 2 2 5" xfId="5684" xr:uid="{00000000-0005-0000-0000-00005C000000}"/>
    <cellStyle name="#,##0 2 2 6" xfId="6077" xr:uid="{00000000-0005-0000-0000-00005D000000}"/>
    <cellStyle name="#,##0 2 2 7" xfId="5018" xr:uid="{00000000-0005-0000-0000-00005E000000}"/>
    <cellStyle name="#,##0 2 2 8" xfId="5598" xr:uid="{00000000-0005-0000-0000-00005F000000}"/>
    <cellStyle name="#,##0 2 2 9" xfId="5063" xr:uid="{00000000-0005-0000-0000-000060000000}"/>
    <cellStyle name="#,##0 2 20" xfId="7185" xr:uid="{00000000-0005-0000-0000-000061000000}"/>
    <cellStyle name="#,##0 2 21" xfId="7998" xr:uid="{00000000-0005-0000-0000-000062000000}"/>
    <cellStyle name="#,##0 2 22" xfId="7880" xr:uid="{00000000-0005-0000-0000-000063000000}"/>
    <cellStyle name="#,##0 2 23" xfId="7437" xr:uid="{00000000-0005-0000-0000-000064000000}"/>
    <cellStyle name="#,##0 2 24" xfId="6717" xr:uid="{00000000-0005-0000-0000-000065000000}"/>
    <cellStyle name="#,##0 2 25" xfId="7131" xr:uid="{00000000-0005-0000-0000-000066000000}"/>
    <cellStyle name="#,##0 2 26" xfId="8031" xr:uid="{00000000-0005-0000-0000-000067000000}"/>
    <cellStyle name="#,##0 2 3" xfId="1165" xr:uid="{00000000-0005-0000-0000-000068000000}"/>
    <cellStyle name="#,##0 2 4" xfId="685" xr:uid="{00000000-0005-0000-0000-000069000000}"/>
    <cellStyle name="#,##0 2 5" xfId="1721" xr:uid="{00000000-0005-0000-0000-00006A000000}"/>
    <cellStyle name="#,##0 2 6" xfId="1973" xr:uid="{00000000-0005-0000-0000-00006B000000}"/>
    <cellStyle name="#,##0 2 7" xfId="1722" xr:uid="{00000000-0005-0000-0000-00006C000000}"/>
    <cellStyle name="#,##0 2 8" xfId="4388" xr:uid="{00000000-0005-0000-0000-00006D000000}"/>
    <cellStyle name="#,##0 2 9" xfId="4241" xr:uid="{00000000-0005-0000-0000-00006E000000}"/>
    <cellStyle name="#,##0 20" xfId="5031" xr:uid="{00000000-0005-0000-0000-00006F000000}"/>
    <cellStyle name="#,##0 21" xfId="5075" xr:uid="{00000000-0005-0000-0000-000070000000}"/>
    <cellStyle name="#,##0 22" xfId="6345" xr:uid="{00000000-0005-0000-0000-000071000000}"/>
    <cellStyle name="#,##0 23" xfId="6298" xr:uid="{00000000-0005-0000-0000-000072000000}"/>
    <cellStyle name="#,##0 24" xfId="6513" xr:uid="{00000000-0005-0000-0000-000073000000}"/>
    <cellStyle name="#,##0 25" xfId="6665" xr:uid="{00000000-0005-0000-0000-000074000000}"/>
    <cellStyle name="#,##0 26" xfId="8089" xr:uid="{00000000-0005-0000-0000-000075000000}"/>
    <cellStyle name="#,##0 27" xfId="7702" xr:uid="{00000000-0005-0000-0000-000076000000}"/>
    <cellStyle name="#,##0 28" xfId="7496" xr:uid="{00000000-0005-0000-0000-000077000000}"/>
    <cellStyle name="#,##0 3" xfId="236" xr:uid="{00000000-0005-0000-0000-000078000000}"/>
    <cellStyle name="#,##0 3 10" xfId="4512" xr:uid="{00000000-0005-0000-0000-000079000000}"/>
    <cellStyle name="#,##0 3 11" xfId="4978" xr:uid="{00000000-0005-0000-0000-00007A000000}"/>
    <cellStyle name="#,##0 3 12" xfId="5725" xr:uid="{00000000-0005-0000-0000-00007B000000}"/>
    <cellStyle name="#,##0 3 13" xfId="5850" xr:uid="{00000000-0005-0000-0000-00007C000000}"/>
    <cellStyle name="#,##0 3 14" xfId="5473" xr:uid="{00000000-0005-0000-0000-00007D000000}"/>
    <cellStyle name="#,##0 3 15" xfId="6011" xr:uid="{00000000-0005-0000-0000-00007E000000}"/>
    <cellStyle name="#,##0 3 16" xfId="6128" xr:uid="{00000000-0005-0000-0000-00007F000000}"/>
    <cellStyle name="#,##0 3 17" xfId="6286" xr:uid="{00000000-0005-0000-0000-000080000000}"/>
    <cellStyle name="#,##0 3 18" xfId="6043" xr:uid="{00000000-0005-0000-0000-000081000000}"/>
    <cellStyle name="#,##0 3 19" xfId="7368" xr:uid="{00000000-0005-0000-0000-000082000000}"/>
    <cellStyle name="#,##0 3 2" xfId="1859" xr:uid="{00000000-0005-0000-0000-000083000000}"/>
    <cellStyle name="#,##0 3 2 10" xfId="5407" xr:uid="{00000000-0005-0000-0000-000084000000}"/>
    <cellStyle name="#,##0 3 2 11" xfId="7399" xr:uid="{00000000-0005-0000-0000-000085000000}"/>
    <cellStyle name="#,##0 3 2 12" xfId="6930" xr:uid="{00000000-0005-0000-0000-000086000000}"/>
    <cellStyle name="#,##0 3 2 13" xfId="7992" xr:uid="{00000000-0005-0000-0000-000087000000}"/>
    <cellStyle name="#,##0 3 2 14" xfId="7145" xr:uid="{00000000-0005-0000-0000-000088000000}"/>
    <cellStyle name="#,##0 3 2 15" xfId="7055" xr:uid="{00000000-0005-0000-0000-000089000000}"/>
    <cellStyle name="#,##0 3 2 16" xfId="6974" xr:uid="{00000000-0005-0000-0000-00008A000000}"/>
    <cellStyle name="#,##0 3 2 17" xfId="8072" xr:uid="{00000000-0005-0000-0000-00008B000000}"/>
    <cellStyle name="#,##0 3 2 2" xfId="4425" xr:uid="{00000000-0005-0000-0000-00008C000000}"/>
    <cellStyle name="#,##0 3 2 3" xfId="4509" xr:uid="{00000000-0005-0000-0000-00008D000000}"/>
    <cellStyle name="#,##0 3 2 4" xfId="4600" xr:uid="{00000000-0005-0000-0000-00008E000000}"/>
    <cellStyle name="#,##0 3 2 5" xfId="5755" xr:uid="{00000000-0005-0000-0000-00008F000000}"/>
    <cellStyle name="#,##0 3 2 6" xfId="5057" xr:uid="{00000000-0005-0000-0000-000090000000}"/>
    <cellStyle name="#,##0 3 2 7" xfId="5957" xr:uid="{00000000-0005-0000-0000-000091000000}"/>
    <cellStyle name="#,##0 3 2 8" xfId="5613" xr:uid="{00000000-0005-0000-0000-000092000000}"/>
    <cellStyle name="#,##0 3 2 9" xfId="5875" xr:uid="{00000000-0005-0000-0000-000093000000}"/>
    <cellStyle name="#,##0 3 20" xfId="7087" xr:uid="{00000000-0005-0000-0000-000094000000}"/>
    <cellStyle name="#,##0 3 21" xfId="8105" xr:uid="{00000000-0005-0000-0000-000095000000}"/>
    <cellStyle name="#,##0 3 22" xfId="7598" xr:uid="{00000000-0005-0000-0000-000096000000}"/>
    <cellStyle name="#,##0 3 23" xfId="8032" xr:uid="{00000000-0005-0000-0000-000097000000}"/>
    <cellStyle name="#,##0 3 24" xfId="6595" xr:uid="{00000000-0005-0000-0000-000098000000}"/>
    <cellStyle name="#,##0 3 25" xfId="7169" xr:uid="{00000000-0005-0000-0000-000099000000}"/>
    <cellStyle name="#,##0 3 26" xfId="7784" xr:uid="{00000000-0005-0000-0000-00009A000000}"/>
    <cellStyle name="#,##0 3 3" xfId="2202" xr:uid="{00000000-0005-0000-0000-00009B000000}"/>
    <cellStyle name="#,##0 3 4" xfId="680" xr:uid="{00000000-0005-0000-0000-00009C000000}"/>
    <cellStyle name="#,##0 3 5" xfId="1962" xr:uid="{00000000-0005-0000-0000-00009D000000}"/>
    <cellStyle name="#,##0 3 6" xfId="1832" xr:uid="{00000000-0005-0000-0000-00009E000000}"/>
    <cellStyle name="#,##0 3 7" xfId="2203" xr:uid="{00000000-0005-0000-0000-00009F000000}"/>
    <cellStyle name="#,##0 3 8" xfId="4402" xr:uid="{00000000-0005-0000-0000-0000A0000000}"/>
    <cellStyle name="#,##0 3 9" xfId="4297" xr:uid="{00000000-0005-0000-0000-0000A1000000}"/>
    <cellStyle name="#,##0 4" xfId="244" xr:uid="{00000000-0005-0000-0000-0000A2000000}"/>
    <cellStyle name="#,##0 4 10" xfId="2547" xr:uid="{00000000-0005-0000-0000-0000A3000000}"/>
    <cellStyle name="#,##0 4 11" xfId="4985" xr:uid="{00000000-0005-0000-0000-0000A4000000}"/>
    <cellStyle name="#,##0 4 12" xfId="5733" xr:uid="{00000000-0005-0000-0000-0000A5000000}"/>
    <cellStyle name="#,##0 4 13" xfId="5814" xr:uid="{00000000-0005-0000-0000-0000A6000000}"/>
    <cellStyle name="#,##0 4 14" xfId="5556" xr:uid="{00000000-0005-0000-0000-0000A7000000}"/>
    <cellStyle name="#,##0 4 15" xfId="6296" xr:uid="{00000000-0005-0000-0000-0000A8000000}"/>
    <cellStyle name="#,##0 4 16" xfId="6201" xr:uid="{00000000-0005-0000-0000-0000A9000000}"/>
    <cellStyle name="#,##0 4 17" xfId="5017" xr:uid="{00000000-0005-0000-0000-0000AA000000}"/>
    <cellStyle name="#,##0 4 18" xfId="6529" xr:uid="{00000000-0005-0000-0000-0000AB000000}"/>
    <cellStyle name="#,##0 4 19" xfId="7376" xr:uid="{00000000-0005-0000-0000-0000AC000000}"/>
    <cellStyle name="#,##0 4 2" xfId="2158" xr:uid="{00000000-0005-0000-0000-0000AD000000}"/>
    <cellStyle name="#,##0 4 2 10" xfId="6234" xr:uid="{00000000-0005-0000-0000-0000AE000000}"/>
    <cellStyle name="#,##0 4 2 11" xfId="7405" xr:uid="{00000000-0005-0000-0000-0000AF000000}"/>
    <cellStyle name="#,##0 4 2 12" xfId="6898" xr:uid="{00000000-0005-0000-0000-0000B0000000}"/>
    <cellStyle name="#,##0 4 2 13" xfId="6852" xr:uid="{00000000-0005-0000-0000-0000B1000000}"/>
    <cellStyle name="#,##0 4 2 14" xfId="8150" xr:uid="{00000000-0005-0000-0000-0000B2000000}"/>
    <cellStyle name="#,##0 4 2 15" xfId="6990" xr:uid="{00000000-0005-0000-0000-0000B3000000}"/>
    <cellStyle name="#,##0 4 2 16" xfId="8243" xr:uid="{00000000-0005-0000-0000-0000B4000000}"/>
    <cellStyle name="#,##0 4 2 17" xfId="8013" xr:uid="{00000000-0005-0000-0000-0000B5000000}"/>
    <cellStyle name="#,##0 4 2 2" xfId="4430" xr:uid="{00000000-0005-0000-0000-0000B6000000}"/>
    <cellStyle name="#,##0 4 2 3" xfId="3204" xr:uid="{00000000-0005-0000-0000-0000B7000000}"/>
    <cellStyle name="#,##0 4 2 4" xfId="4274" xr:uid="{00000000-0005-0000-0000-0000B8000000}"/>
    <cellStyle name="#,##0 4 2 5" xfId="5761" xr:uid="{00000000-0005-0000-0000-0000B9000000}"/>
    <cellStyle name="#,##0 4 2 6" xfId="5028" xr:uid="{00000000-0005-0000-0000-0000BA000000}"/>
    <cellStyle name="#,##0 4 2 7" xfId="5356" xr:uid="{00000000-0005-0000-0000-0000BB000000}"/>
    <cellStyle name="#,##0 4 2 8" xfId="5490" xr:uid="{00000000-0005-0000-0000-0000BC000000}"/>
    <cellStyle name="#,##0 4 2 9" xfId="6260" xr:uid="{00000000-0005-0000-0000-0000BD000000}"/>
    <cellStyle name="#,##0 4 20" xfId="7050" xr:uid="{00000000-0005-0000-0000-0000BE000000}"/>
    <cellStyle name="#,##0 4 21" xfId="8060" xr:uid="{00000000-0005-0000-0000-0000BF000000}"/>
    <cellStyle name="#,##0 4 22" xfId="8144" xr:uid="{00000000-0005-0000-0000-0000C0000000}"/>
    <cellStyle name="#,##0 4 23" xfId="8056" xr:uid="{00000000-0005-0000-0000-0000C1000000}"/>
    <cellStyle name="#,##0 4 24" xfId="7588" xr:uid="{00000000-0005-0000-0000-0000C2000000}"/>
    <cellStyle name="#,##0 4 25" xfId="8142" xr:uid="{00000000-0005-0000-0000-0000C3000000}"/>
    <cellStyle name="#,##0 4 26" xfId="6779" xr:uid="{00000000-0005-0000-0000-0000C4000000}"/>
    <cellStyle name="#,##0 4 3" xfId="1710" xr:uid="{00000000-0005-0000-0000-0000C5000000}"/>
    <cellStyle name="#,##0 4 4" xfId="655" xr:uid="{00000000-0005-0000-0000-0000C6000000}"/>
    <cellStyle name="#,##0 4 5" xfId="2141" xr:uid="{00000000-0005-0000-0000-0000C7000000}"/>
    <cellStyle name="#,##0 4 6" xfId="2126" xr:uid="{00000000-0005-0000-0000-0000C8000000}"/>
    <cellStyle name="#,##0 4 7" xfId="667" xr:uid="{00000000-0005-0000-0000-0000C9000000}"/>
    <cellStyle name="#,##0 4 8" xfId="4409" xr:uid="{00000000-0005-0000-0000-0000CA000000}"/>
    <cellStyle name="#,##0 4 9" xfId="4530" xr:uid="{00000000-0005-0000-0000-0000CB000000}"/>
    <cellStyle name="#,##0 5" xfId="232" xr:uid="{00000000-0005-0000-0000-0000CC000000}"/>
    <cellStyle name="#,##0 5 10" xfId="4303" xr:uid="{00000000-0005-0000-0000-0000CD000000}"/>
    <cellStyle name="#,##0 5 11" xfId="4976" xr:uid="{00000000-0005-0000-0000-0000CE000000}"/>
    <cellStyle name="#,##0 5 12" xfId="5721" xr:uid="{00000000-0005-0000-0000-0000CF000000}"/>
    <cellStyle name="#,##0 5 13" xfId="5873" xr:uid="{00000000-0005-0000-0000-0000D0000000}"/>
    <cellStyle name="#,##0 5 14" xfId="5314" xr:uid="{00000000-0005-0000-0000-0000D1000000}"/>
    <cellStyle name="#,##0 5 15" xfId="5450" xr:uid="{00000000-0005-0000-0000-0000D2000000}"/>
    <cellStyle name="#,##0 5 16" xfId="6250" xr:uid="{00000000-0005-0000-0000-0000D3000000}"/>
    <cellStyle name="#,##0 5 17" xfId="6293" xr:uid="{00000000-0005-0000-0000-0000D4000000}"/>
    <cellStyle name="#,##0 5 18" xfId="6549" xr:uid="{00000000-0005-0000-0000-0000D5000000}"/>
    <cellStyle name="#,##0 5 19" xfId="7364" xr:uid="{00000000-0005-0000-0000-0000D6000000}"/>
    <cellStyle name="#,##0 5 2" xfId="724" xr:uid="{00000000-0005-0000-0000-0000D7000000}"/>
    <cellStyle name="#,##0 5 2 10" xfId="6194" xr:uid="{00000000-0005-0000-0000-0000D8000000}"/>
    <cellStyle name="#,##0 5 2 11" xfId="7395" xr:uid="{00000000-0005-0000-0000-0000D9000000}"/>
    <cellStyle name="#,##0 5 2 12" xfId="6951" xr:uid="{00000000-0005-0000-0000-0000DA000000}"/>
    <cellStyle name="#,##0 5 2 13" xfId="7837" xr:uid="{00000000-0005-0000-0000-0000DB000000}"/>
    <cellStyle name="#,##0 5 2 14" xfId="7433" xr:uid="{00000000-0005-0000-0000-0000DC000000}"/>
    <cellStyle name="#,##0 5 2 15" xfId="8029" xr:uid="{00000000-0005-0000-0000-0000DD000000}"/>
    <cellStyle name="#,##0 5 2 16" xfId="8125" xr:uid="{00000000-0005-0000-0000-0000DE000000}"/>
    <cellStyle name="#,##0 5 2 17" xfId="8268" xr:uid="{00000000-0005-0000-0000-0000DF000000}"/>
    <cellStyle name="#,##0 5 2 2" xfId="4423" xr:uid="{00000000-0005-0000-0000-0000E0000000}"/>
    <cellStyle name="#,##0 5 2 3" xfId="4446" xr:uid="{00000000-0005-0000-0000-0000E1000000}"/>
    <cellStyle name="#,##0 5 2 4" xfId="4520" xr:uid="{00000000-0005-0000-0000-0000E2000000}"/>
    <cellStyle name="#,##0 5 2 5" xfId="5751" xr:uid="{00000000-0005-0000-0000-0000E3000000}"/>
    <cellStyle name="#,##0 5 2 6" xfId="5026" xr:uid="{00000000-0005-0000-0000-0000E4000000}"/>
    <cellStyle name="#,##0 5 2 7" xfId="5777" xr:uid="{00000000-0005-0000-0000-0000E5000000}"/>
    <cellStyle name="#,##0 5 2 8" xfId="5078" xr:uid="{00000000-0005-0000-0000-0000E6000000}"/>
    <cellStyle name="#,##0 5 2 9" xfId="5787" xr:uid="{00000000-0005-0000-0000-0000E7000000}"/>
    <cellStyle name="#,##0 5 20" xfId="7111" xr:uid="{00000000-0005-0000-0000-0000E8000000}"/>
    <cellStyle name="#,##0 5 21" xfId="6968" xr:uid="{00000000-0005-0000-0000-0000E9000000}"/>
    <cellStyle name="#,##0 5 22" xfId="7716" xr:uid="{00000000-0005-0000-0000-0000EA000000}"/>
    <cellStyle name="#,##0 5 23" xfId="8231" xr:uid="{00000000-0005-0000-0000-0000EB000000}"/>
    <cellStyle name="#,##0 5 24" xfId="6906" xr:uid="{00000000-0005-0000-0000-0000EC000000}"/>
    <cellStyle name="#,##0 5 25" xfId="7200" xr:uid="{00000000-0005-0000-0000-0000ED000000}"/>
    <cellStyle name="#,##0 5 26" xfId="7479" xr:uid="{00000000-0005-0000-0000-0000EE000000}"/>
    <cellStyle name="#,##0 5 3" xfId="710" xr:uid="{00000000-0005-0000-0000-0000EF000000}"/>
    <cellStyle name="#,##0 5 4" xfId="1665" xr:uid="{00000000-0005-0000-0000-0000F0000000}"/>
    <cellStyle name="#,##0 5 5" xfId="2054" xr:uid="{00000000-0005-0000-0000-0000F1000000}"/>
    <cellStyle name="#,##0 5 6" xfId="1831" xr:uid="{00000000-0005-0000-0000-0000F2000000}"/>
    <cellStyle name="#,##0 5 7" xfId="2064" xr:uid="{00000000-0005-0000-0000-0000F3000000}"/>
    <cellStyle name="#,##0 5 8" xfId="4400" xr:uid="{00000000-0005-0000-0000-0000F4000000}"/>
    <cellStyle name="#,##0 5 9" xfId="4233" xr:uid="{00000000-0005-0000-0000-0000F5000000}"/>
    <cellStyle name="#,##0 6" xfId="223" xr:uid="{00000000-0005-0000-0000-0000F6000000}"/>
    <cellStyle name="#,##0 6 10" xfId="4359" xr:uid="{00000000-0005-0000-0000-0000F7000000}"/>
    <cellStyle name="#,##0 6 11" xfId="4970" xr:uid="{00000000-0005-0000-0000-0000F8000000}"/>
    <cellStyle name="#,##0 6 12" xfId="5712" xr:uid="{00000000-0005-0000-0000-0000F9000000}"/>
    <cellStyle name="#,##0 6 13" xfId="5918" xr:uid="{00000000-0005-0000-0000-0000FA000000}"/>
    <cellStyle name="#,##0 6 14" xfId="5388" xr:uid="{00000000-0005-0000-0000-0000FB000000}"/>
    <cellStyle name="#,##0 6 15" xfId="5632" xr:uid="{00000000-0005-0000-0000-0000FC000000}"/>
    <cellStyle name="#,##0 6 16" xfId="6259" xr:uid="{00000000-0005-0000-0000-0000FD000000}"/>
    <cellStyle name="#,##0 6 17" xfId="5629" xr:uid="{00000000-0005-0000-0000-0000FE000000}"/>
    <cellStyle name="#,##0 6 18" xfId="6483" xr:uid="{00000000-0005-0000-0000-0000FF000000}"/>
    <cellStyle name="#,##0 6 19" xfId="7355" xr:uid="{00000000-0005-0000-0000-000000010000}"/>
    <cellStyle name="#,##0 6 2" xfId="821" xr:uid="{00000000-0005-0000-0000-000001010000}"/>
    <cellStyle name="#,##0 6 2 10" xfId="6231" xr:uid="{00000000-0005-0000-0000-000002010000}"/>
    <cellStyle name="#,##0 6 2 11" xfId="7335" xr:uid="{00000000-0005-0000-0000-000003010000}"/>
    <cellStyle name="#,##0 6 2 12" xfId="7267" xr:uid="{00000000-0005-0000-0000-000004010000}"/>
    <cellStyle name="#,##0 6 2 13" xfId="8049" xr:uid="{00000000-0005-0000-0000-000005010000}"/>
    <cellStyle name="#,##0 6 2 14" xfId="7306" xr:uid="{00000000-0005-0000-0000-000006010000}"/>
    <cellStyle name="#,##0 6 2 15" xfId="7999" xr:uid="{00000000-0005-0000-0000-000007010000}"/>
    <cellStyle name="#,##0 6 2 16" xfId="7997" xr:uid="{00000000-0005-0000-0000-000008010000}"/>
    <cellStyle name="#,##0 6 2 17" xfId="8226" xr:uid="{00000000-0005-0000-0000-000009010000}"/>
    <cellStyle name="#,##0 6 2 2" xfId="4380" xr:uid="{00000000-0005-0000-0000-00000A010000}"/>
    <cellStyle name="#,##0 6 2 3" xfId="4322" xr:uid="{00000000-0005-0000-0000-00000B010000}"/>
    <cellStyle name="#,##0 6 2 4" xfId="4505" xr:uid="{00000000-0005-0000-0000-00000C010000}"/>
    <cellStyle name="#,##0 6 2 5" xfId="5692" xr:uid="{00000000-0005-0000-0000-00000D010000}"/>
    <cellStyle name="#,##0 6 2 6" xfId="6038" xr:uid="{00000000-0005-0000-0000-00000E010000}"/>
    <cellStyle name="#,##0 6 2 7" xfId="5216" xr:uid="{00000000-0005-0000-0000-00000F010000}"/>
    <cellStyle name="#,##0 6 2 8" xfId="5845" xr:uid="{00000000-0005-0000-0000-000010010000}"/>
    <cellStyle name="#,##0 6 2 9" xfId="5454" xr:uid="{00000000-0005-0000-0000-000011010000}"/>
    <cellStyle name="#,##0 6 20" xfId="7153" xr:uid="{00000000-0005-0000-0000-000012010000}"/>
    <cellStyle name="#,##0 6 21" xfId="7489" xr:uid="{00000000-0005-0000-0000-000013010000}"/>
    <cellStyle name="#,##0 6 22" xfId="6806" xr:uid="{00000000-0005-0000-0000-000014010000}"/>
    <cellStyle name="#,##0 6 23" xfId="8265" xr:uid="{00000000-0005-0000-0000-000015010000}"/>
    <cellStyle name="#,##0 6 24" xfId="8272" xr:uid="{00000000-0005-0000-0000-000016010000}"/>
    <cellStyle name="#,##0 6 25" xfId="8108" xr:uid="{00000000-0005-0000-0000-000017010000}"/>
    <cellStyle name="#,##0 6 26" xfId="8006" xr:uid="{00000000-0005-0000-0000-000018010000}"/>
    <cellStyle name="#,##0 6 3" xfId="1581" xr:uid="{00000000-0005-0000-0000-000019010000}"/>
    <cellStyle name="#,##0 6 4" xfId="2232" xr:uid="{00000000-0005-0000-0000-00001A010000}"/>
    <cellStyle name="#,##0 6 5" xfId="2056" xr:uid="{00000000-0005-0000-0000-00001B010000}"/>
    <cellStyle name="#,##0 6 6" xfId="594" xr:uid="{00000000-0005-0000-0000-00001C010000}"/>
    <cellStyle name="#,##0 6 7" xfId="1758" xr:uid="{00000000-0005-0000-0000-00001D010000}"/>
    <cellStyle name="#,##0 6 8" xfId="4393" xr:uid="{00000000-0005-0000-0000-00001E010000}"/>
    <cellStyle name="#,##0 6 9" xfId="4356" xr:uid="{00000000-0005-0000-0000-00001F010000}"/>
    <cellStyle name="#,##0 7" xfId="798" xr:uid="{00000000-0005-0000-0000-000020010000}"/>
    <cellStyle name="#,##0 7 10" xfId="5045" xr:uid="{00000000-0005-0000-0000-000021010000}"/>
    <cellStyle name="#,##0 7 11" xfId="5800" xr:uid="{00000000-0005-0000-0000-000022010000}"/>
    <cellStyle name="#,##0 7 12" xfId="6275" xr:uid="{00000000-0005-0000-0000-000023010000}"/>
    <cellStyle name="#,##0 7 13" xfId="5305" xr:uid="{00000000-0005-0000-0000-000024010000}"/>
    <cellStyle name="#,##0 7 14" xfId="6283" xr:uid="{00000000-0005-0000-0000-000025010000}"/>
    <cellStyle name="#,##0 7 15" xfId="7755" xr:uid="{00000000-0005-0000-0000-000026010000}"/>
    <cellStyle name="#,##0 7 16" xfId="6608" xr:uid="{00000000-0005-0000-0000-000027010000}"/>
    <cellStyle name="#,##0 7 17" xfId="7242" xr:uid="{00000000-0005-0000-0000-000028010000}"/>
    <cellStyle name="#,##0 7 18" xfId="7416" xr:uid="{00000000-0005-0000-0000-000029010000}"/>
    <cellStyle name="#,##0 7 19" xfId="7708" xr:uid="{00000000-0005-0000-0000-00002A010000}"/>
    <cellStyle name="#,##0 7 2" xfId="2029" xr:uid="{00000000-0005-0000-0000-00002B010000}"/>
    <cellStyle name="#,##0 7 20" xfId="6662" xr:uid="{00000000-0005-0000-0000-00002C010000}"/>
    <cellStyle name="#,##0 7 21" xfId="7524" xr:uid="{00000000-0005-0000-0000-00002D010000}"/>
    <cellStyle name="#,##0 7 22" xfId="8053" xr:uid="{00000000-0005-0000-0000-00002E010000}"/>
    <cellStyle name="#,##0 7 3" xfId="4097" xr:uid="{00000000-0005-0000-0000-00002F010000}"/>
    <cellStyle name="#,##0 7 4" xfId="4570" xr:uid="{00000000-0005-0000-0000-000030010000}"/>
    <cellStyle name="#,##0 7 5" xfId="4500" xr:uid="{00000000-0005-0000-0000-000031010000}"/>
    <cellStyle name="#,##0 7 6" xfId="2575" xr:uid="{00000000-0005-0000-0000-000032010000}"/>
    <cellStyle name="#,##0 7 7" xfId="4921" xr:uid="{00000000-0005-0000-0000-000033010000}"/>
    <cellStyle name="#,##0 7 8" xfId="6139" xr:uid="{00000000-0005-0000-0000-000034010000}"/>
    <cellStyle name="#,##0 7 9" xfId="6299" xr:uid="{00000000-0005-0000-0000-000035010000}"/>
    <cellStyle name="#,##0 8" xfId="4118" xr:uid="{00000000-0005-0000-0000-000036010000}"/>
    <cellStyle name="#,##0 8 10" xfId="5327" xr:uid="{00000000-0005-0000-0000-000037010000}"/>
    <cellStyle name="#,##0 8 11" xfId="5495" xr:uid="{00000000-0005-0000-0000-000038010000}"/>
    <cellStyle name="#,##0 8 12" xfId="7768" xr:uid="{00000000-0005-0000-0000-000039010000}"/>
    <cellStyle name="#,##0 8 13" xfId="6672" xr:uid="{00000000-0005-0000-0000-00003A010000}"/>
    <cellStyle name="#,##0 8 14" xfId="7643" xr:uid="{00000000-0005-0000-0000-00003B010000}"/>
    <cellStyle name="#,##0 8 15" xfId="7264" xr:uid="{00000000-0005-0000-0000-00003C010000}"/>
    <cellStyle name="#,##0 8 16" xfId="6954" xr:uid="{00000000-0005-0000-0000-00003D010000}"/>
    <cellStyle name="#,##0 8 17" xfId="8290" xr:uid="{00000000-0005-0000-0000-00003E010000}"/>
    <cellStyle name="#,##0 8 18" xfId="8310" xr:uid="{00000000-0005-0000-0000-00003F010000}"/>
    <cellStyle name="#,##0 8 2" xfId="4578" xr:uid="{00000000-0005-0000-0000-000040010000}"/>
    <cellStyle name="#,##0 8 3" xfId="2548" xr:uid="{00000000-0005-0000-0000-000041010000}"/>
    <cellStyle name="#,##0 8 4" xfId="4623" xr:uid="{00000000-0005-0000-0000-000042010000}"/>
    <cellStyle name="#,##0 8 5" xfId="4268" xr:uid="{00000000-0005-0000-0000-000043010000}"/>
    <cellStyle name="#,##0 8 6" xfId="6307" xr:uid="{00000000-0005-0000-0000-000044010000}"/>
    <cellStyle name="#,##0 8 7" xfId="6333" xr:uid="{00000000-0005-0000-0000-000045010000}"/>
    <cellStyle name="#,##0 8 8" xfId="6363" xr:uid="{00000000-0005-0000-0000-000046010000}"/>
    <cellStyle name="#,##0 8 9" xfId="6339" xr:uid="{00000000-0005-0000-0000-000047010000}"/>
    <cellStyle name="#,##0 9" xfId="3206" xr:uid="{00000000-0005-0000-0000-000048010000}"/>
    <cellStyle name="#,##0 9 2" xfId="4681" xr:uid="{00000000-0005-0000-0000-000049010000}"/>
    <cellStyle name="#,##0 9 3" xfId="4608" xr:uid="{00000000-0005-0000-0000-00004A010000}"/>
    <cellStyle name="#,##0 9 4" xfId="6415" xr:uid="{00000000-0005-0000-0000-00004B010000}"/>
    <cellStyle name="#,##0 9 5" xfId="5436" xr:uid="{00000000-0005-0000-0000-00004C010000}"/>
    <cellStyle name="#,##0 9 6" xfId="5411" xr:uid="{00000000-0005-0000-0000-00004D010000}"/>
    <cellStyle name="#,##0 9 7" xfId="7835" xr:uid="{00000000-0005-0000-0000-00004E010000}"/>
    <cellStyle name="#,##0 9 8" xfId="8033" xr:uid="{00000000-0005-0000-0000-00004F010000}"/>
    <cellStyle name="#,##0 9 9" xfId="7258" xr:uid="{00000000-0005-0000-0000-000050010000}"/>
    <cellStyle name="??&amp;O?&amp;H?_x0008__x000f__x0007_?_x0007__x0001__x0001_" xfId="5" xr:uid="{00000000-0005-0000-0000-000051010000}"/>
    <cellStyle name="??&amp;O?&amp;H?_x0008__x000f__x0007_?_x0007__x0001__x0001_ 2" xfId="448" xr:uid="{00000000-0005-0000-0000-000052010000}"/>
    <cellStyle name="??&amp;O?&amp;H?_x0008__x000f__x0007_?_x0007__x0001__x0001_ 2 2" xfId="779" xr:uid="{00000000-0005-0000-0000-000053010000}"/>
    <cellStyle name="??&amp;O?&amp;H?_x0008_??_x0007__x0001__x0001_" xfId="6" xr:uid="{00000000-0005-0000-0000-000054010000}"/>
    <cellStyle name="??&amp;O?&amp;H?_x0008_??_x0007__x0001__x0001_ 2" xfId="797" xr:uid="{00000000-0005-0000-0000-000055010000}"/>
    <cellStyle name="??&amp;O?&amp;H?_x0008_??_x0007__x0001__x0001_ 2 2" xfId="2004" xr:uid="{00000000-0005-0000-0000-000056010000}"/>
    <cellStyle name="_1-1.서진_영산강(당초-신규)" xfId="7" xr:uid="{00000000-0005-0000-0000-000057010000}"/>
    <cellStyle name="_1-1.서진_영산강(당초-신규) 2" xfId="717" xr:uid="{00000000-0005-0000-0000-000058010000}"/>
    <cellStyle name="_1-1.서진_영산강(당초-신규) 2 2" xfId="1797" xr:uid="{00000000-0005-0000-0000-000059010000}"/>
    <cellStyle name="_2004-1120" xfId="8" xr:uid="{00000000-0005-0000-0000-00005A010000}"/>
    <cellStyle name="_2004-1120 2" xfId="705" xr:uid="{00000000-0005-0000-0000-00005B010000}"/>
    <cellStyle name="_2004-1120 2 2" xfId="1757" xr:uid="{00000000-0005-0000-0000-00005C010000}"/>
    <cellStyle name="_Book1" xfId="34" xr:uid="{00000000-0005-0000-0000-00005D010000}"/>
    <cellStyle name="_Book1 2" xfId="880" xr:uid="{00000000-0005-0000-0000-00005E010000}"/>
    <cellStyle name="_Book1 2 2" xfId="1968" xr:uid="{00000000-0005-0000-0000-00005F010000}"/>
    <cellStyle name="_GND_서진_영산강412_030205" xfId="35" xr:uid="{00000000-0005-0000-0000-000060010000}"/>
    <cellStyle name="_GND_서진_영산강412_030205 2" xfId="881" xr:uid="{00000000-0005-0000-0000-000061010000}"/>
    <cellStyle name="_GND_서진_영산강412_030205 2 2" xfId="778" xr:uid="{00000000-0005-0000-0000-000062010000}"/>
    <cellStyle name="_RESULTS" xfId="36" xr:uid="{00000000-0005-0000-0000-000063010000}"/>
    <cellStyle name="_RESULTS 2" xfId="882" xr:uid="{00000000-0005-0000-0000-000064010000}"/>
    <cellStyle name="_RESULTS 2 2" xfId="1950" xr:uid="{00000000-0005-0000-0000-000065010000}"/>
    <cellStyle name="_공문 " xfId="9" xr:uid="{00000000-0005-0000-0000-000066010000}"/>
    <cellStyle name="_공문  2" xfId="444" xr:uid="{00000000-0005-0000-0000-000067010000}"/>
    <cellStyle name="_공문  2 2" xfId="1756" xr:uid="{00000000-0005-0000-0000-000068010000}"/>
    <cellStyle name="_공문 _내역서" xfId="10" xr:uid="{00000000-0005-0000-0000-000069010000}"/>
    <cellStyle name="_공문 _내역서 2" xfId="469" xr:uid="{00000000-0005-0000-0000-00006A010000}"/>
    <cellStyle name="_공문 _내역서 2 2" xfId="1928" xr:uid="{00000000-0005-0000-0000-00006B010000}"/>
    <cellStyle name="_공문양식" xfId="11" xr:uid="{00000000-0005-0000-0000-00006C010000}"/>
    <cellStyle name="_공문양식 2" xfId="468" xr:uid="{00000000-0005-0000-0000-00006D010000}"/>
    <cellStyle name="_공문양식 2 2" xfId="1984" xr:uid="{00000000-0005-0000-0000-00006E010000}"/>
    <cellStyle name="_구즉내역서" xfId="12" xr:uid="{00000000-0005-0000-0000-00006F010000}"/>
    <cellStyle name="_구즉내역서 2" xfId="467" xr:uid="{00000000-0005-0000-0000-000070010000}"/>
    <cellStyle name="_구즉내역서 2 2" xfId="597" xr:uid="{00000000-0005-0000-0000-000071010000}"/>
    <cellStyle name="_국도23호선영암연소지구내역서" xfId="13" xr:uid="{00000000-0005-0000-0000-000072010000}"/>
    <cellStyle name="_국도23호선영암연소지구내역서 2" xfId="694" xr:uid="{00000000-0005-0000-0000-000073010000}"/>
    <cellStyle name="_국도23호선영암연소지구내역서 2 2" xfId="730" xr:uid="{00000000-0005-0000-0000-000074010000}"/>
    <cellStyle name="_국도42호선여량지구오르막차로" xfId="14" xr:uid="{00000000-0005-0000-0000-000075010000}"/>
    <cellStyle name="_국도42호선여량지구오르막차로 2" xfId="702" xr:uid="{00000000-0005-0000-0000-000076010000}"/>
    <cellStyle name="_국도42호선여량지구오르막차로 2 2" xfId="1951" xr:uid="{00000000-0005-0000-0000-000077010000}"/>
    <cellStyle name="_금천청소년수련관(토목林)" xfId="15" xr:uid="{00000000-0005-0000-0000-000078010000}"/>
    <cellStyle name="_금천청소년수련관(토목林) 2" xfId="524" xr:uid="{00000000-0005-0000-0000-000079010000}"/>
    <cellStyle name="_금천청소년수련관(토목林) 2 2" xfId="2151" xr:uid="{00000000-0005-0000-0000-00007A010000}"/>
    <cellStyle name="_기성검사원" xfId="16" xr:uid="{00000000-0005-0000-0000-00007B010000}"/>
    <cellStyle name="_기성검사원 2" xfId="696" xr:uid="{00000000-0005-0000-0000-00007C010000}"/>
    <cellStyle name="_기성검사원 2 2" xfId="581" xr:uid="{00000000-0005-0000-0000-00007D010000}"/>
    <cellStyle name="_기성검사원_내역서" xfId="17" xr:uid="{00000000-0005-0000-0000-00007E010000}"/>
    <cellStyle name="_기성검사원_내역서 2" xfId="512" xr:uid="{00000000-0005-0000-0000-00007F010000}"/>
    <cellStyle name="_기성검사원_내역서 2 2" xfId="777" xr:uid="{00000000-0005-0000-0000-000080010000}"/>
    <cellStyle name="_대구논공초" xfId="18" xr:uid="{00000000-0005-0000-0000-000081010000}"/>
    <cellStyle name="_대구논공초 2" xfId="617" xr:uid="{00000000-0005-0000-0000-000082010000}"/>
    <cellStyle name="_대구논공초 2 2" xfId="1904" xr:uid="{00000000-0005-0000-0000-000083010000}"/>
    <cellStyle name="_도로공사대전지사" xfId="19" xr:uid="{00000000-0005-0000-0000-000084010000}"/>
    <cellStyle name="_도로공사대전지사 2" xfId="846" xr:uid="{00000000-0005-0000-0000-000085010000}"/>
    <cellStyle name="_도로공사대전지사 2 2" xfId="1754" xr:uid="{00000000-0005-0000-0000-000086010000}"/>
    <cellStyle name="_동원꽃농원" xfId="20" xr:uid="{00000000-0005-0000-0000-000087010000}"/>
    <cellStyle name="_동원꽃농원 2" xfId="687" xr:uid="{00000000-0005-0000-0000-000088010000}"/>
    <cellStyle name="_동원꽃농원 2 2" xfId="2244" xr:uid="{00000000-0005-0000-0000-000089010000}"/>
    <cellStyle name="_사유서" xfId="21" xr:uid="{00000000-0005-0000-0000-00008A010000}"/>
    <cellStyle name="_사유서 2" xfId="507" xr:uid="{00000000-0005-0000-0000-00008B010000}"/>
    <cellStyle name="_사유서 2 2" xfId="776" xr:uid="{00000000-0005-0000-0000-00008C010000}"/>
    <cellStyle name="_사유서_내역서" xfId="22" xr:uid="{00000000-0005-0000-0000-00008D010000}"/>
    <cellStyle name="_사유서_내역서 2" xfId="605" xr:uid="{00000000-0005-0000-0000-00008E010000}"/>
    <cellStyle name="_사유서_내역서 2 2" xfId="2219" xr:uid="{00000000-0005-0000-0000-00008F010000}"/>
    <cellStyle name="_수량제목" xfId="23" xr:uid="{00000000-0005-0000-0000-000090010000}"/>
    <cellStyle name="_수량제목 2" xfId="869" xr:uid="{00000000-0005-0000-0000-000091010000}"/>
    <cellStyle name="_수량제목 2 2" xfId="1753" xr:uid="{00000000-0005-0000-0000-000092010000}"/>
    <cellStyle name="_수량제목_내역서" xfId="24" xr:uid="{00000000-0005-0000-0000-000093010000}"/>
    <cellStyle name="_수량제목_내역서 2" xfId="870" xr:uid="{00000000-0005-0000-0000-000094010000}"/>
    <cellStyle name="_수량제목_내역서 2 2" xfId="2195" xr:uid="{00000000-0005-0000-0000-000095010000}"/>
    <cellStyle name="_왕가봉정비공사" xfId="25" xr:uid="{00000000-0005-0000-0000-000096010000}"/>
    <cellStyle name="_왕가봉정비공사 2" xfId="871" xr:uid="{00000000-0005-0000-0000-000097010000}"/>
    <cellStyle name="_왕가봉정비공사 2 2" xfId="775" xr:uid="{00000000-0005-0000-0000-000098010000}"/>
    <cellStyle name="_은평공원테니스장정비공사" xfId="26" xr:uid="{00000000-0005-0000-0000-000099010000}"/>
    <cellStyle name="_은평공원테니스장정비공사 2" xfId="872" xr:uid="{00000000-0005-0000-0000-00009A010000}"/>
    <cellStyle name="_은평공원테니스장정비공사 2 2" xfId="2210" xr:uid="{00000000-0005-0000-0000-00009B010000}"/>
    <cellStyle name="_전도자금(2005)" xfId="27" xr:uid="{00000000-0005-0000-0000-00009C010000}"/>
    <cellStyle name="_전도자금(2005) 2" xfId="873" xr:uid="{00000000-0005-0000-0000-00009D010000}"/>
    <cellStyle name="_전도자금(2005) 2 2" xfId="2068" xr:uid="{00000000-0005-0000-0000-00009E010000}"/>
    <cellStyle name="_제목" xfId="28" xr:uid="{00000000-0005-0000-0000-00009F010000}"/>
    <cellStyle name="_제목 2" xfId="874" xr:uid="{00000000-0005-0000-0000-0000A0010000}"/>
    <cellStyle name="_제목 2 2" xfId="2048" xr:uid="{00000000-0005-0000-0000-0000A1010000}"/>
    <cellStyle name="_제목_내역서" xfId="29" xr:uid="{00000000-0005-0000-0000-0000A2010000}"/>
    <cellStyle name="_제목_내역서 2" xfId="875" xr:uid="{00000000-0005-0000-0000-0000A3010000}"/>
    <cellStyle name="_제목_내역서 2 2" xfId="2119" xr:uid="{00000000-0005-0000-0000-0000A4010000}"/>
    <cellStyle name="_조원고" xfId="30" xr:uid="{00000000-0005-0000-0000-0000A5010000}"/>
    <cellStyle name="_조원고 2" xfId="876" xr:uid="{00000000-0005-0000-0000-0000A6010000}"/>
    <cellStyle name="_조원고 2 2" xfId="1861" xr:uid="{00000000-0005-0000-0000-0000A7010000}"/>
    <cellStyle name="_충북지방경찰청" xfId="31" xr:uid="{00000000-0005-0000-0000-0000A8010000}"/>
    <cellStyle name="_충북지방경찰청 2" xfId="877" xr:uid="{00000000-0005-0000-0000-0000A9010000}"/>
    <cellStyle name="_충북지방경찰청 2 2" xfId="732" xr:uid="{00000000-0005-0000-0000-0000AA010000}"/>
    <cellStyle name="_한전연구견적" xfId="32" xr:uid="{00000000-0005-0000-0000-0000AB010000}"/>
    <cellStyle name="_한전연구견적 2" xfId="878" xr:uid="{00000000-0005-0000-0000-0000AC010000}"/>
    <cellStyle name="_한전연구견적 2 2" xfId="1891" xr:uid="{00000000-0005-0000-0000-0000AD010000}"/>
    <cellStyle name="_호남선두계역외2개소연결통로" xfId="33" xr:uid="{00000000-0005-0000-0000-0000AE010000}"/>
    <cellStyle name="_호남선두계역외2개소연결통로 2" xfId="879" xr:uid="{00000000-0005-0000-0000-0000AF010000}"/>
    <cellStyle name="_호남선두계역외2개소연결통로 2 2" xfId="1885" xr:uid="{00000000-0005-0000-0000-0000B0010000}"/>
    <cellStyle name="´þ·?" xfId="37" xr:uid="{00000000-0005-0000-0000-0000B1010000}"/>
    <cellStyle name="´þ·? 2" xfId="883" xr:uid="{00000000-0005-0000-0000-0000B2010000}"/>
    <cellStyle name="´þ·? 2 2" xfId="2122" xr:uid="{00000000-0005-0000-0000-0000B3010000}"/>
    <cellStyle name="´þ·? 3" xfId="850" xr:uid="{00000000-0005-0000-0000-0000B4010000}"/>
    <cellStyle name="´þ·? 4" xfId="773" xr:uid="{00000000-0005-0000-0000-0000B5010000}"/>
    <cellStyle name="´þ·? 5" xfId="851" xr:uid="{00000000-0005-0000-0000-0000B6010000}"/>
    <cellStyle name="¤@?e_TEST-1 " xfId="38" xr:uid="{00000000-0005-0000-0000-0000B7010000}"/>
    <cellStyle name="°ia¤¼o¼ya¡" xfId="39" xr:uid="{00000000-0005-0000-0000-0000B8010000}"/>
    <cellStyle name="°ia¤¼o¼ya¡ 2" xfId="884" xr:uid="{00000000-0005-0000-0000-0000B9010000}"/>
    <cellStyle name="°ia¤¼o¼ya¡ 2 2" xfId="1750" xr:uid="{00000000-0005-0000-0000-0000BA010000}"/>
    <cellStyle name="°ia¤aa·a1" xfId="40" xr:uid="{00000000-0005-0000-0000-0000BB010000}"/>
    <cellStyle name="°ia¤aa·a1 2" xfId="885" xr:uid="{00000000-0005-0000-0000-0000BC010000}"/>
    <cellStyle name="°ia¤aa·a1 2 2" xfId="2091" xr:uid="{00000000-0005-0000-0000-0000BD010000}"/>
    <cellStyle name="°ia¤aa·a1 3" xfId="1983" xr:uid="{00000000-0005-0000-0000-0000BE010000}"/>
    <cellStyle name="°ia¤aa·a1 4" xfId="2283" xr:uid="{00000000-0005-0000-0000-0000BF010000}"/>
    <cellStyle name="°ia¤aa·a1 5" xfId="814" xr:uid="{00000000-0005-0000-0000-0000C0010000}"/>
    <cellStyle name="°ia¤aa·a2" xfId="41" xr:uid="{00000000-0005-0000-0000-0000C1010000}"/>
    <cellStyle name="°ia¤aa·a2 2" xfId="886" xr:uid="{00000000-0005-0000-0000-0000C2010000}"/>
    <cellStyle name="°ia¤aa·a2 2 2" xfId="707" xr:uid="{00000000-0005-0000-0000-0000C3010000}"/>
    <cellStyle name="°ia¤aa·a2 3" xfId="2072" xr:uid="{00000000-0005-0000-0000-0000C4010000}"/>
    <cellStyle name="°ia¤aa·a2 4" xfId="862" xr:uid="{00000000-0005-0000-0000-0000C5010000}"/>
    <cellStyle name="°ia¤aa·a2 5" xfId="2257" xr:uid="{00000000-0005-0000-0000-0000C6010000}"/>
    <cellStyle name="0,0  NA  " xfId="42" xr:uid="{00000000-0005-0000-0000-0000C7010000}"/>
    <cellStyle name="0,0_x000d__x000a_NA_x000d__x000a_" xfId="887" xr:uid="{00000000-0005-0000-0000-0000C8010000}"/>
    <cellStyle name="0.0" xfId="43" xr:uid="{00000000-0005-0000-0000-0000C9010000}"/>
    <cellStyle name="0.0 10" xfId="2464" xr:uid="{00000000-0005-0000-0000-0000CA010000}"/>
    <cellStyle name="0.0 10 2" xfId="4712" xr:uid="{00000000-0005-0000-0000-0000CB010000}"/>
    <cellStyle name="0.0 10 3" xfId="4459" xr:uid="{00000000-0005-0000-0000-0000CC010000}"/>
    <cellStyle name="0.0 10 4" xfId="6427" xr:uid="{00000000-0005-0000-0000-0000CD010000}"/>
    <cellStyle name="0.0 10 5" xfId="5677" xr:uid="{00000000-0005-0000-0000-0000CE010000}"/>
    <cellStyle name="0.0 10 6" xfId="5592" xr:uid="{00000000-0005-0000-0000-0000CF010000}"/>
    <cellStyle name="0.0 10 7" xfId="7852" xr:uid="{00000000-0005-0000-0000-0000D0010000}"/>
    <cellStyle name="0.0 10 8" xfId="7681" xr:uid="{00000000-0005-0000-0000-0000D1010000}"/>
    <cellStyle name="0.0 10 9" xfId="6778" xr:uid="{00000000-0005-0000-0000-0000D2010000}"/>
    <cellStyle name="0.0 11" xfId="4252" xr:uid="{00000000-0005-0000-0000-0000D3010000}"/>
    <cellStyle name="0.0 11 2" xfId="4747" xr:uid="{00000000-0005-0000-0000-0000D4010000}"/>
    <cellStyle name="0.0 11 3" xfId="4365" xr:uid="{00000000-0005-0000-0000-0000D5010000}"/>
    <cellStyle name="0.0 11 4" xfId="6444" xr:uid="{00000000-0005-0000-0000-0000D6010000}"/>
    <cellStyle name="0.0 11 5" xfId="6418" xr:uid="{00000000-0005-0000-0000-0000D7010000}"/>
    <cellStyle name="0.0 11 6" xfId="5887" xr:uid="{00000000-0005-0000-0000-0000D8010000}"/>
    <cellStyle name="0.0 11 7" xfId="7871" xr:uid="{00000000-0005-0000-0000-0000D9010000}"/>
    <cellStyle name="0.0 11 8" xfId="6669" xr:uid="{00000000-0005-0000-0000-0000DA010000}"/>
    <cellStyle name="0.0 11 9" xfId="6777" xr:uid="{00000000-0005-0000-0000-0000DB010000}"/>
    <cellStyle name="0.0 12" xfId="4767" xr:uid="{00000000-0005-0000-0000-0000DC010000}"/>
    <cellStyle name="0.0 12 2" xfId="4449" xr:uid="{00000000-0005-0000-0000-0000DD010000}"/>
    <cellStyle name="0.0 12 3" xfId="6455" xr:uid="{00000000-0005-0000-0000-0000DE010000}"/>
    <cellStyle name="0.0 12 4" xfId="5425" xr:uid="{00000000-0005-0000-0000-0000DF010000}"/>
    <cellStyle name="0.0 12 5" xfId="6378" xr:uid="{00000000-0005-0000-0000-0000E0010000}"/>
    <cellStyle name="0.0 12 6" xfId="7887" xr:uid="{00000000-0005-0000-0000-0000E1010000}"/>
    <cellStyle name="0.0 12 7" xfId="8176" xr:uid="{00000000-0005-0000-0000-0000E2010000}"/>
    <cellStyle name="0.0 12 8" xfId="6858" xr:uid="{00000000-0005-0000-0000-0000E3010000}"/>
    <cellStyle name="0.0 13" xfId="4787" xr:uid="{00000000-0005-0000-0000-0000E4010000}"/>
    <cellStyle name="0.0 13 2" xfId="4915" xr:uid="{00000000-0005-0000-0000-0000E5010000}"/>
    <cellStyle name="0.0 13 3" xfId="6467" xr:uid="{00000000-0005-0000-0000-0000E6010000}"/>
    <cellStyle name="0.0 13 4" xfId="6541" xr:uid="{00000000-0005-0000-0000-0000E7010000}"/>
    <cellStyle name="0.0 13 5" xfId="6206" xr:uid="{00000000-0005-0000-0000-0000E8010000}"/>
    <cellStyle name="0.0 13 6" xfId="7899" xr:uid="{00000000-0005-0000-0000-0000E9010000}"/>
    <cellStyle name="0.0 13 7" xfId="6705" xr:uid="{00000000-0005-0000-0000-0000EA010000}"/>
    <cellStyle name="0.0 13 8" xfId="6621" xr:uid="{00000000-0005-0000-0000-0000EB010000}"/>
    <cellStyle name="0.0 14" xfId="4807" xr:uid="{00000000-0005-0000-0000-0000EC010000}"/>
    <cellStyle name="0.0 14 2" xfId="4946" xr:uid="{00000000-0005-0000-0000-0000ED010000}"/>
    <cellStyle name="0.0 14 3" xfId="6478" xr:uid="{00000000-0005-0000-0000-0000EE010000}"/>
    <cellStyle name="0.0 14 4" xfId="6551" xr:uid="{00000000-0005-0000-0000-0000EF010000}"/>
    <cellStyle name="0.0 14 5" xfId="6566" xr:uid="{00000000-0005-0000-0000-0000F0010000}"/>
    <cellStyle name="0.0 14 6" xfId="7911" xr:uid="{00000000-0005-0000-0000-0000F1010000}"/>
    <cellStyle name="0.0 14 7" xfId="6701" xr:uid="{00000000-0005-0000-0000-0000F2010000}"/>
    <cellStyle name="0.0 14 8" xfId="8222" xr:uid="{00000000-0005-0000-0000-0000F3010000}"/>
    <cellStyle name="0.0 15" xfId="4842" xr:uid="{00000000-0005-0000-0000-0000F4010000}"/>
    <cellStyle name="0.0 15 2" xfId="4495" xr:uid="{00000000-0005-0000-0000-0000F5010000}"/>
    <cellStyle name="0.0 15 3" xfId="6496" xr:uid="{00000000-0005-0000-0000-0000F6010000}"/>
    <cellStyle name="0.0 15 4" xfId="5535" xr:uid="{00000000-0005-0000-0000-0000F7010000}"/>
    <cellStyle name="0.0 15 5" xfId="6576" xr:uid="{00000000-0005-0000-0000-0000F8010000}"/>
    <cellStyle name="0.0 15 6" xfId="7931" xr:uid="{00000000-0005-0000-0000-0000F9010000}"/>
    <cellStyle name="0.0 15 7" xfId="8194" xr:uid="{00000000-0005-0000-0000-0000FA010000}"/>
    <cellStyle name="0.0 15 8" xfId="8235" xr:uid="{00000000-0005-0000-0000-0000FB010000}"/>
    <cellStyle name="0.0 16" xfId="4879" xr:uid="{00000000-0005-0000-0000-0000FC010000}"/>
    <cellStyle name="0.0 16 2" xfId="4491" xr:uid="{00000000-0005-0000-0000-0000FD010000}"/>
    <cellStyle name="0.0 16 3" xfId="6515" xr:uid="{00000000-0005-0000-0000-0000FE010000}"/>
    <cellStyle name="0.0 16 4" xfId="6554" xr:uid="{00000000-0005-0000-0000-0000FF010000}"/>
    <cellStyle name="0.0 16 5" xfId="6585" xr:uid="{00000000-0005-0000-0000-000000020000}"/>
    <cellStyle name="0.0 16 6" xfId="7951" xr:uid="{00000000-0005-0000-0000-000001020000}"/>
    <cellStyle name="0.0 16 7" xfId="8208" xr:uid="{00000000-0005-0000-0000-000002020000}"/>
    <cellStyle name="0.0 16 8" xfId="8247" xr:uid="{00000000-0005-0000-0000-000003020000}"/>
    <cellStyle name="0.0 17" xfId="4899" xr:uid="{00000000-0005-0000-0000-000004020000}"/>
    <cellStyle name="0.0 17 2" xfId="4947" xr:uid="{00000000-0005-0000-0000-000005020000}"/>
    <cellStyle name="0.0 17 3" xfId="6526" xr:uid="{00000000-0005-0000-0000-000006020000}"/>
    <cellStyle name="0.0 17 4" xfId="6562" xr:uid="{00000000-0005-0000-0000-000007020000}"/>
    <cellStyle name="0.0 17 5" xfId="6592" xr:uid="{00000000-0005-0000-0000-000008020000}"/>
    <cellStyle name="0.0 17 6" xfId="7961" xr:uid="{00000000-0005-0000-0000-000009020000}"/>
    <cellStyle name="0.0 17 7" xfId="8216" xr:uid="{00000000-0005-0000-0000-00000A020000}"/>
    <cellStyle name="0.0 17 8" xfId="8255" xr:uid="{00000000-0005-0000-0000-00000B020000}"/>
    <cellStyle name="0.0 18" xfId="4552" xr:uid="{00000000-0005-0000-0000-00000C020000}"/>
    <cellStyle name="0.0 19" xfId="4958" xr:uid="{00000000-0005-0000-0000-00000D020000}"/>
    <cellStyle name="0.0 2" xfId="224" xr:uid="{00000000-0005-0000-0000-00000E020000}"/>
    <cellStyle name="0.0 2 10" xfId="4472" xr:uid="{00000000-0005-0000-0000-00000F020000}"/>
    <cellStyle name="0.0 2 11" xfId="4971" xr:uid="{00000000-0005-0000-0000-000010020000}"/>
    <cellStyle name="0.0 2 12" xfId="5713" xr:uid="{00000000-0005-0000-0000-000011020000}"/>
    <cellStyle name="0.0 2 13" xfId="5914" xr:uid="{00000000-0005-0000-0000-000012020000}"/>
    <cellStyle name="0.0 2 14" xfId="5788" xr:uid="{00000000-0005-0000-0000-000013020000}"/>
    <cellStyle name="0.0 2 15" xfId="5494" xr:uid="{00000000-0005-0000-0000-000014020000}"/>
    <cellStyle name="0.0 2 16" xfId="5489" xr:uid="{00000000-0005-0000-0000-000015020000}"/>
    <cellStyle name="0.0 2 17" xfId="6313" xr:uid="{00000000-0005-0000-0000-000016020000}"/>
    <cellStyle name="0.0 2 18" xfId="5608" xr:uid="{00000000-0005-0000-0000-000017020000}"/>
    <cellStyle name="0.0 2 19" xfId="7356" xr:uid="{00000000-0005-0000-0000-000018020000}"/>
    <cellStyle name="0.0 2 2" xfId="788" xr:uid="{00000000-0005-0000-0000-000019020000}"/>
    <cellStyle name="0.0 2 2 10" xfId="5926" xr:uid="{00000000-0005-0000-0000-00001A020000}"/>
    <cellStyle name="0.0 2 2 11" xfId="7334" xr:uid="{00000000-0005-0000-0000-00001B020000}"/>
    <cellStyle name="0.0 2 2 12" xfId="7272" xr:uid="{00000000-0005-0000-0000-00001C020000}"/>
    <cellStyle name="0.0 2 2 13" xfId="8015" xr:uid="{00000000-0005-0000-0000-00001D020000}"/>
    <cellStyle name="0.0 2 2 14" xfId="8132" xr:uid="{00000000-0005-0000-0000-00001E020000}"/>
    <cellStyle name="0.0 2 2 15" xfId="7193" xr:uid="{00000000-0005-0000-0000-00001F020000}"/>
    <cellStyle name="0.0 2 2 16" xfId="6601" xr:uid="{00000000-0005-0000-0000-000020020000}"/>
    <cellStyle name="0.0 2 2 17" xfId="7309" xr:uid="{00000000-0005-0000-0000-000021020000}"/>
    <cellStyle name="0.0 2 2 2" xfId="4379" xr:uid="{00000000-0005-0000-0000-000022020000}"/>
    <cellStyle name="0.0 2 2 3" xfId="4310" xr:uid="{00000000-0005-0000-0000-000023020000}"/>
    <cellStyle name="0.0 2 2 4" xfId="2511" xr:uid="{00000000-0005-0000-0000-000024020000}"/>
    <cellStyle name="0.0 2 2 5" xfId="5691" xr:uid="{00000000-0005-0000-0000-000025020000}"/>
    <cellStyle name="0.0 2 2 6" xfId="6046" xr:uid="{00000000-0005-0000-0000-000026020000}"/>
    <cellStyle name="0.0 2 2 7" xfId="5864" xr:uid="{00000000-0005-0000-0000-000027020000}"/>
    <cellStyle name="0.0 2 2 8" xfId="5621" xr:uid="{00000000-0005-0000-0000-000028020000}"/>
    <cellStyle name="0.0 2 2 9" xfId="6242" xr:uid="{00000000-0005-0000-0000-000029020000}"/>
    <cellStyle name="0.0 2 20" xfId="7149" xr:uid="{00000000-0005-0000-0000-00002A020000}"/>
    <cellStyle name="0.0 2 21" xfId="7744" xr:uid="{00000000-0005-0000-0000-00002B020000}"/>
    <cellStyle name="0.0 2 22" xfId="6627" xr:uid="{00000000-0005-0000-0000-00002C020000}"/>
    <cellStyle name="0.0 2 23" xfId="7283" xr:uid="{00000000-0005-0000-0000-00002D020000}"/>
    <cellStyle name="0.0 2 24" xfId="8232" xr:uid="{00000000-0005-0000-0000-00002E020000}"/>
    <cellStyle name="0.0 2 25" xfId="7621" xr:uid="{00000000-0005-0000-0000-00002F020000}"/>
    <cellStyle name="0.0 2 26" xfId="6688" xr:uid="{00000000-0005-0000-0000-000030020000}"/>
    <cellStyle name="0.0 2 3" xfId="643" xr:uid="{00000000-0005-0000-0000-000031020000}"/>
    <cellStyle name="0.0 2 4" xfId="2040" xr:uid="{00000000-0005-0000-0000-000032020000}"/>
    <cellStyle name="0.0 2 5" xfId="723" xr:uid="{00000000-0005-0000-0000-000033020000}"/>
    <cellStyle name="0.0 2 6" xfId="490" xr:uid="{00000000-0005-0000-0000-000034020000}"/>
    <cellStyle name="0.0 2 7" xfId="719" xr:uid="{00000000-0005-0000-0000-000035020000}"/>
    <cellStyle name="0.0 2 8" xfId="4394" xr:uid="{00000000-0005-0000-0000-000036020000}"/>
    <cellStyle name="0.0 2 9" xfId="4434" xr:uid="{00000000-0005-0000-0000-000037020000}"/>
    <cellStyle name="0.0 20" xfId="5055" xr:uid="{00000000-0005-0000-0000-000038020000}"/>
    <cellStyle name="0.0 21" xfId="6164" xr:uid="{00000000-0005-0000-0000-000039020000}"/>
    <cellStyle name="0.0 22" xfId="5584" xr:uid="{00000000-0005-0000-0000-00003A020000}"/>
    <cellStyle name="0.0 23" xfId="6095" xr:uid="{00000000-0005-0000-0000-00003B020000}"/>
    <cellStyle name="0.0 24" xfId="5284" xr:uid="{00000000-0005-0000-0000-00003C020000}"/>
    <cellStyle name="0.0 25" xfId="7388" xr:uid="{00000000-0005-0000-0000-00003D020000}"/>
    <cellStyle name="0.0 26" xfId="8103" xr:uid="{00000000-0005-0000-0000-00003E020000}"/>
    <cellStyle name="0.0 27" xfId="8030" xr:uid="{00000000-0005-0000-0000-00003F020000}"/>
    <cellStyle name="0.0 28" xfId="8280" xr:uid="{00000000-0005-0000-0000-000040020000}"/>
    <cellStyle name="0.0 3" xfId="248" xr:uid="{00000000-0005-0000-0000-000041020000}"/>
    <cellStyle name="0.0 3 10" xfId="4611" xr:uid="{00000000-0005-0000-0000-000042020000}"/>
    <cellStyle name="0.0 3 11" xfId="4988" xr:uid="{00000000-0005-0000-0000-000043020000}"/>
    <cellStyle name="0.0 3 12" xfId="5737" xr:uid="{00000000-0005-0000-0000-000044020000}"/>
    <cellStyle name="0.0 3 13" xfId="5792" xr:uid="{00000000-0005-0000-0000-000045020000}"/>
    <cellStyle name="0.0 3 14" xfId="5807" xr:uid="{00000000-0005-0000-0000-000046020000}"/>
    <cellStyle name="0.0 3 15" xfId="6264" xr:uid="{00000000-0005-0000-0000-000047020000}"/>
    <cellStyle name="0.0 3 16" xfId="5337" xr:uid="{00000000-0005-0000-0000-000048020000}"/>
    <cellStyle name="0.0 3 17" xfId="6256" xr:uid="{00000000-0005-0000-0000-000049020000}"/>
    <cellStyle name="0.0 3 18" xfId="6218" xr:uid="{00000000-0005-0000-0000-00004A020000}"/>
    <cellStyle name="0.0 3 19" xfId="7380" xr:uid="{00000000-0005-0000-0000-00004B020000}"/>
    <cellStyle name="0.0 3 2" xfId="2258" xr:uid="{00000000-0005-0000-0000-00004C020000}"/>
    <cellStyle name="0.0 3 2 10" xfId="5966" xr:uid="{00000000-0005-0000-0000-00004D020000}"/>
    <cellStyle name="0.0 3 2 11" xfId="7336" xr:uid="{00000000-0005-0000-0000-00004E020000}"/>
    <cellStyle name="0.0 3 2 12" xfId="7261" xr:uid="{00000000-0005-0000-0000-00004F020000}"/>
    <cellStyle name="0.0 3 2 13" xfId="7894" xr:uid="{00000000-0005-0000-0000-000050020000}"/>
    <cellStyle name="0.0 3 2 14" xfId="6714" xr:uid="{00000000-0005-0000-0000-000051020000}"/>
    <cellStyle name="0.0 3 2 15" xfId="8097" xr:uid="{00000000-0005-0000-0000-000052020000}"/>
    <cellStyle name="0.0 3 2 16" xfId="7727" xr:uid="{00000000-0005-0000-0000-000053020000}"/>
    <cellStyle name="0.0 3 2 17" xfId="8091" xr:uid="{00000000-0005-0000-0000-000054020000}"/>
    <cellStyle name="0.0 3 2 2" xfId="4381" xr:uid="{00000000-0005-0000-0000-000055020000}"/>
    <cellStyle name="0.0 3 2 3" xfId="4345" xr:uid="{00000000-0005-0000-0000-000056020000}"/>
    <cellStyle name="0.0 3 2 4" xfId="4588" xr:uid="{00000000-0005-0000-0000-000057020000}"/>
    <cellStyle name="0.0 3 2 5" xfId="5693" xr:uid="{00000000-0005-0000-0000-000058020000}"/>
    <cellStyle name="0.0 3 2 6" xfId="6034" xr:uid="{00000000-0005-0000-0000-000059020000}"/>
    <cellStyle name="0.0 3 2 7" xfId="5978" xr:uid="{00000000-0005-0000-0000-00005A020000}"/>
    <cellStyle name="0.0 3 2 8" xfId="5319" xr:uid="{00000000-0005-0000-0000-00005B020000}"/>
    <cellStyle name="0.0 3 2 9" xfId="5021" xr:uid="{00000000-0005-0000-0000-00005C020000}"/>
    <cellStyle name="0.0 3 20" xfId="7026" xr:uid="{00000000-0005-0000-0000-00005D020000}"/>
    <cellStyle name="0.0 3 21" xfId="7715" xr:uid="{00000000-0005-0000-0000-00005E020000}"/>
    <cellStyle name="0.0 3 22" xfId="7542" xr:uid="{00000000-0005-0000-0000-00005F020000}"/>
    <cellStyle name="0.0 3 23" xfId="7313" xr:uid="{00000000-0005-0000-0000-000060020000}"/>
    <cellStyle name="0.0 3 24" xfId="6679" xr:uid="{00000000-0005-0000-0000-000061020000}"/>
    <cellStyle name="0.0 3 25" xfId="7521" xr:uid="{00000000-0005-0000-0000-000062020000}"/>
    <cellStyle name="0.0 3 26" xfId="7502" xr:uid="{00000000-0005-0000-0000-000063020000}"/>
    <cellStyle name="0.0 3 3" xfId="462" xr:uid="{00000000-0005-0000-0000-000064020000}"/>
    <cellStyle name="0.0 3 4" xfId="1993" xr:uid="{00000000-0005-0000-0000-000065020000}"/>
    <cellStyle name="0.0 3 5" xfId="578" xr:uid="{00000000-0005-0000-0000-000066020000}"/>
    <cellStyle name="0.0 3 6" xfId="1678" xr:uid="{00000000-0005-0000-0000-000067020000}"/>
    <cellStyle name="0.0 3 7" xfId="1593" xr:uid="{00000000-0005-0000-0000-000068020000}"/>
    <cellStyle name="0.0 3 8" xfId="4413" xr:uid="{00000000-0005-0000-0000-000069020000}"/>
    <cellStyle name="0.0 3 9" xfId="4594" xr:uid="{00000000-0005-0000-0000-00006A020000}"/>
    <cellStyle name="0.0 4" xfId="220" xr:uid="{00000000-0005-0000-0000-00006B020000}"/>
    <cellStyle name="0.0 4 10" xfId="2573" xr:uid="{00000000-0005-0000-0000-00006C020000}"/>
    <cellStyle name="0.0 4 11" xfId="4968" xr:uid="{00000000-0005-0000-0000-00006D020000}"/>
    <cellStyle name="0.0 4 12" xfId="5709" xr:uid="{00000000-0005-0000-0000-00006E020000}"/>
    <cellStyle name="0.0 4 13" xfId="5936" xr:uid="{00000000-0005-0000-0000-00006F020000}"/>
    <cellStyle name="0.0 4 14" xfId="5582" xr:uid="{00000000-0005-0000-0000-000070020000}"/>
    <cellStyle name="0.0 4 15" xfId="5776" xr:uid="{00000000-0005-0000-0000-000071020000}"/>
    <cellStyle name="0.0 4 16" xfId="5835" xr:uid="{00000000-0005-0000-0000-000072020000}"/>
    <cellStyle name="0.0 4 17" xfId="6350" xr:uid="{00000000-0005-0000-0000-000073020000}"/>
    <cellStyle name="0.0 4 18" xfId="6389" xr:uid="{00000000-0005-0000-0000-000074020000}"/>
    <cellStyle name="0.0 4 19" xfId="7352" xr:uid="{00000000-0005-0000-0000-000075020000}"/>
    <cellStyle name="0.0 4 2" xfId="678" xr:uid="{00000000-0005-0000-0000-000076020000}"/>
    <cellStyle name="0.0 4 2 10" xfId="6073" xr:uid="{00000000-0005-0000-0000-000077020000}"/>
    <cellStyle name="0.0 4 2 11" xfId="7331" xr:uid="{00000000-0005-0000-0000-000078020000}"/>
    <cellStyle name="0.0 4 2 12" xfId="6632" xr:uid="{00000000-0005-0000-0000-000079020000}"/>
    <cellStyle name="0.0 4 2 13" xfId="6963" xr:uid="{00000000-0005-0000-0000-00007A020000}"/>
    <cellStyle name="0.0 4 2 14" xfId="7194" xr:uid="{00000000-0005-0000-0000-00007B020000}"/>
    <cellStyle name="0.0 4 2 15" xfId="6879" xr:uid="{00000000-0005-0000-0000-00007C020000}"/>
    <cellStyle name="0.0 4 2 16" xfId="6895" xr:uid="{00000000-0005-0000-0000-00007D020000}"/>
    <cellStyle name="0.0 4 2 17" xfId="6696" xr:uid="{00000000-0005-0000-0000-00007E020000}"/>
    <cellStyle name="0.0 4 2 2" xfId="4377" xr:uid="{00000000-0005-0000-0000-00007F020000}"/>
    <cellStyle name="0.0 4 2 3" xfId="4250" xr:uid="{00000000-0005-0000-0000-000080020000}"/>
    <cellStyle name="0.0 4 2 4" xfId="4547" xr:uid="{00000000-0005-0000-0000-000081020000}"/>
    <cellStyle name="0.0 4 2 5" xfId="5688" xr:uid="{00000000-0005-0000-0000-000082020000}"/>
    <cellStyle name="0.0 4 2 6" xfId="6055" xr:uid="{00000000-0005-0000-0000-000083020000}"/>
    <cellStyle name="0.0 4 2 7" xfId="5015" xr:uid="{00000000-0005-0000-0000-000084020000}"/>
    <cellStyle name="0.0 4 2 8" xfId="6247" xr:uid="{00000000-0005-0000-0000-000085020000}"/>
    <cellStyle name="0.0 4 2 9" xfId="5782" xr:uid="{00000000-0005-0000-0000-000086020000}"/>
    <cellStyle name="0.0 4 20" xfId="7167" xr:uid="{00000000-0005-0000-0000-000087020000}"/>
    <cellStyle name="0.0 4 21" xfId="8148" xr:uid="{00000000-0005-0000-0000-000088020000}"/>
    <cellStyle name="0.0 4 22" xfId="6605" xr:uid="{00000000-0005-0000-0000-000089020000}"/>
    <cellStyle name="0.0 4 23" xfId="8100" xr:uid="{00000000-0005-0000-0000-00008A020000}"/>
    <cellStyle name="0.0 4 24" xfId="8207" xr:uid="{00000000-0005-0000-0000-00008B020000}"/>
    <cellStyle name="0.0 4 25" xfId="8264" xr:uid="{00000000-0005-0000-0000-00008C020000}"/>
    <cellStyle name="0.0 4 26" xfId="7782" xr:uid="{00000000-0005-0000-0000-00008D020000}"/>
    <cellStyle name="0.0 4 3" xfId="1777" xr:uid="{00000000-0005-0000-0000-00008E020000}"/>
    <cellStyle name="0.0 4 4" xfId="521" xr:uid="{00000000-0005-0000-0000-00008F020000}"/>
    <cellStyle name="0.0 4 5" xfId="1814" xr:uid="{00000000-0005-0000-0000-000090020000}"/>
    <cellStyle name="0.0 4 6" xfId="1808" xr:uid="{00000000-0005-0000-0000-000091020000}"/>
    <cellStyle name="0.0 4 7" xfId="1853" xr:uid="{00000000-0005-0000-0000-000092020000}"/>
    <cellStyle name="0.0 4 8" xfId="4391" xr:uid="{00000000-0005-0000-0000-000093020000}"/>
    <cellStyle name="0.0 4 9" xfId="3208" xr:uid="{00000000-0005-0000-0000-000094020000}"/>
    <cellStyle name="0.0 5" xfId="251" xr:uid="{00000000-0005-0000-0000-000095020000}"/>
    <cellStyle name="0.0 5 10" xfId="4334" xr:uid="{00000000-0005-0000-0000-000096020000}"/>
    <cellStyle name="0.0 5 11" xfId="4991" xr:uid="{00000000-0005-0000-0000-000097020000}"/>
    <cellStyle name="0.0 5 12" xfId="5740" xr:uid="{00000000-0005-0000-0000-000098020000}"/>
    <cellStyle name="0.0 5 13" xfId="5774" xr:uid="{00000000-0005-0000-0000-000099020000}"/>
    <cellStyle name="0.0 5 14" xfId="5228" xr:uid="{00000000-0005-0000-0000-00009A020000}"/>
    <cellStyle name="0.0 5 15" xfId="6230" xr:uid="{00000000-0005-0000-0000-00009B020000}"/>
    <cellStyle name="0.0 5 16" xfId="6248" xr:uid="{00000000-0005-0000-0000-00009C020000}"/>
    <cellStyle name="0.0 5 17" xfId="5992" xr:uid="{00000000-0005-0000-0000-00009D020000}"/>
    <cellStyle name="0.0 5 18" xfId="5070" xr:uid="{00000000-0005-0000-0000-00009E020000}"/>
    <cellStyle name="0.0 5 19" xfId="7383" xr:uid="{00000000-0005-0000-0000-00009F020000}"/>
    <cellStyle name="0.0 5 2" xfId="1874" xr:uid="{00000000-0005-0000-0000-0000A0020000}"/>
    <cellStyle name="0.0 5 2 10" xfId="5475" xr:uid="{00000000-0005-0000-0000-0000A1020000}"/>
    <cellStyle name="0.0 5 2 11" xfId="7338" xr:uid="{00000000-0005-0000-0000-0000A2020000}"/>
    <cellStyle name="0.0 5 2 12" xfId="7251" xr:uid="{00000000-0005-0000-0000-0000A3020000}"/>
    <cellStyle name="0.0 5 2 13" xfId="8126" xr:uid="{00000000-0005-0000-0000-0000A4020000}"/>
    <cellStyle name="0.0 5 2 14" xfId="8066" xr:uid="{00000000-0005-0000-0000-0000A5020000}"/>
    <cellStyle name="0.0 5 2 15" xfId="8238" xr:uid="{00000000-0005-0000-0000-0000A6020000}"/>
    <cellStyle name="0.0 5 2 16" xfId="7874" xr:uid="{00000000-0005-0000-0000-0000A7020000}"/>
    <cellStyle name="0.0 5 2 17" xfId="8262" xr:uid="{00000000-0005-0000-0000-0000A8020000}"/>
    <cellStyle name="0.0 5 2 2" xfId="4383" xr:uid="{00000000-0005-0000-0000-0000A9020000}"/>
    <cellStyle name="0.0 5 2 3" xfId="4557" xr:uid="{00000000-0005-0000-0000-0000AA020000}"/>
    <cellStyle name="0.0 5 2 4" xfId="4231" xr:uid="{00000000-0005-0000-0000-0000AB020000}"/>
    <cellStyle name="0.0 5 2 5" xfId="5695" xr:uid="{00000000-0005-0000-0000-0000AC020000}"/>
    <cellStyle name="0.0 5 2 6" xfId="6021" xr:uid="{00000000-0005-0000-0000-0000AD020000}"/>
    <cellStyle name="0.0 5 2 7" xfId="6040" xr:uid="{00000000-0005-0000-0000-0000AE020000}"/>
    <cellStyle name="0.0 5 2 8" xfId="5310" xr:uid="{00000000-0005-0000-0000-0000AF020000}"/>
    <cellStyle name="0.0 5 2 9" xfId="6005" xr:uid="{00000000-0005-0000-0000-0000B0020000}"/>
    <cellStyle name="0.0 5 20" xfId="7013" xr:uid="{00000000-0005-0000-0000-0000B1020000}"/>
    <cellStyle name="0.0 5 21" xfId="8044" xr:uid="{00000000-0005-0000-0000-0000B2020000}"/>
    <cellStyle name="0.0 5 22" xfId="8106" xr:uid="{00000000-0005-0000-0000-0000B3020000}"/>
    <cellStyle name="0.0 5 23" xfId="8045" xr:uid="{00000000-0005-0000-0000-0000B4020000}"/>
    <cellStyle name="0.0 5 24" xfId="7990" xr:uid="{00000000-0005-0000-0000-0000B5020000}"/>
    <cellStyle name="0.0 5 25" xfId="7468" xr:uid="{00000000-0005-0000-0000-0000B6020000}"/>
    <cellStyle name="0.0 5 26" xfId="6845" xr:uid="{00000000-0005-0000-0000-0000B7020000}"/>
    <cellStyle name="0.0 5 3" xfId="569" xr:uid="{00000000-0005-0000-0000-0000B8020000}"/>
    <cellStyle name="0.0 5 4" xfId="1615" xr:uid="{00000000-0005-0000-0000-0000B9020000}"/>
    <cellStyle name="0.0 5 5" xfId="2260" xr:uid="{00000000-0005-0000-0000-0000BA020000}"/>
    <cellStyle name="0.0 5 6" xfId="2019" xr:uid="{00000000-0005-0000-0000-0000BB020000}"/>
    <cellStyle name="0.0 5 7" xfId="1970" xr:uid="{00000000-0005-0000-0000-0000BC020000}"/>
    <cellStyle name="0.0 5 8" xfId="4416" xr:uid="{00000000-0005-0000-0000-0000BD020000}"/>
    <cellStyle name="0.0 5 9" xfId="2566" xr:uid="{00000000-0005-0000-0000-0000BE020000}"/>
    <cellStyle name="0.0 6" xfId="246" xr:uid="{00000000-0005-0000-0000-0000BF020000}"/>
    <cellStyle name="0.0 6 10" xfId="4339" xr:uid="{00000000-0005-0000-0000-0000C0020000}"/>
    <cellStyle name="0.0 6 11" xfId="4986" xr:uid="{00000000-0005-0000-0000-0000C1020000}"/>
    <cellStyle name="0.0 6 12" xfId="5735" xr:uid="{00000000-0005-0000-0000-0000C2020000}"/>
    <cellStyle name="0.0 6 13" xfId="5803" xr:uid="{00000000-0005-0000-0000-0000C3020000}"/>
    <cellStyle name="0.0 6 14" xfId="5606" xr:uid="{00000000-0005-0000-0000-0000C4020000}"/>
    <cellStyle name="0.0 6 15" xfId="5627" xr:uid="{00000000-0005-0000-0000-0000C5020000}"/>
    <cellStyle name="0.0 6 16" xfId="5202" xr:uid="{00000000-0005-0000-0000-0000C6020000}"/>
    <cellStyle name="0.0 6 17" xfId="6110" xr:uid="{00000000-0005-0000-0000-0000C7020000}"/>
    <cellStyle name="0.0 6 18" xfId="6246" xr:uid="{00000000-0005-0000-0000-0000C8020000}"/>
    <cellStyle name="0.0 6 19" xfId="7378" xr:uid="{00000000-0005-0000-0000-0000C9020000}"/>
    <cellStyle name="0.0 6 2" xfId="1804" xr:uid="{00000000-0005-0000-0000-0000CA020000}"/>
    <cellStyle name="0.0 6 2 10" xfId="6208" xr:uid="{00000000-0005-0000-0000-0000CB020000}"/>
    <cellStyle name="0.0 6 2 11" xfId="7406" xr:uid="{00000000-0005-0000-0000-0000CC020000}"/>
    <cellStyle name="0.0 6 2 12" xfId="6893" xr:uid="{00000000-0005-0000-0000-0000CD020000}"/>
    <cellStyle name="0.0 6 2 13" xfId="7533" xr:uid="{00000000-0005-0000-0000-0000CE020000}"/>
    <cellStyle name="0.0 6 2 14" xfId="7561" xr:uid="{00000000-0005-0000-0000-0000CF020000}"/>
    <cellStyle name="0.0 6 2 15" xfId="6864" xr:uid="{00000000-0005-0000-0000-0000D0020000}"/>
    <cellStyle name="0.0 6 2 16" xfId="8267" xr:uid="{00000000-0005-0000-0000-0000D1020000}"/>
    <cellStyle name="0.0 6 2 17" xfId="7773" xr:uid="{00000000-0005-0000-0000-0000D2020000}"/>
    <cellStyle name="0.0 6 2 2" xfId="4431" xr:uid="{00000000-0005-0000-0000-0000D3020000}"/>
    <cellStyle name="0.0 6 2 3" xfId="4287" xr:uid="{00000000-0005-0000-0000-0000D4020000}"/>
    <cellStyle name="0.0 6 2 4" xfId="4582" xr:uid="{00000000-0005-0000-0000-0000D5020000}"/>
    <cellStyle name="0.0 6 2 5" xfId="5762" xr:uid="{00000000-0005-0000-0000-0000D6020000}"/>
    <cellStyle name="0.0 6 2 6" xfId="5005" xr:uid="{00000000-0005-0000-0000-0000D7020000}"/>
    <cellStyle name="0.0 6 2 7" xfId="5408" xr:uid="{00000000-0005-0000-0000-0000D8020000}"/>
    <cellStyle name="0.0 6 2 8" xfId="5253" xr:uid="{00000000-0005-0000-0000-0000D9020000}"/>
    <cellStyle name="0.0 6 2 9" xfId="5000" xr:uid="{00000000-0005-0000-0000-0000DA020000}"/>
    <cellStyle name="0.0 6 20" xfId="7040" xr:uid="{00000000-0005-0000-0000-0000DB020000}"/>
    <cellStyle name="0.0 6 21" xfId="6660" xr:uid="{00000000-0005-0000-0000-0000DC020000}"/>
    <cellStyle name="0.0 6 22" xfId="7820" xr:uid="{00000000-0005-0000-0000-0000DD020000}"/>
    <cellStyle name="0.0 6 23" xfId="7125" xr:uid="{00000000-0005-0000-0000-0000DE020000}"/>
    <cellStyle name="0.0 6 24" xfId="8271" xr:uid="{00000000-0005-0000-0000-0000DF020000}"/>
    <cellStyle name="0.0 6 25" xfId="8269" xr:uid="{00000000-0005-0000-0000-0000E0020000}"/>
    <cellStyle name="0.0 6 26" xfId="7452" xr:uid="{00000000-0005-0000-0000-0000E1020000}"/>
    <cellStyle name="0.0 6 3" xfId="2034" xr:uid="{00000000-0005-0000-0000-0000E2020000}"/>
    <cellStyle name="0.0 6 4" xfId="613" xr:uid="{00000000-0005-0000-0000-0000E3020000}"/>
    <cellStyle name="0.0 6 5" xfId="2154" xr:uid="{00000000-0005-0000-0000-0000E4020000}"/>
    <cellStyle name="0.0 6 6" xfId="1782" xr:uid="{00000000-0005-0000-0000-0000E5020000}"/>
    <cellStyle name="0.0 6 7" xfId="458" xr:uid="{00000000-0005-0000-0000-0000E6020000}"/>
    <cellStyle name="0.0 6 8" xfId="4411" xr:uid="{00000000-0005-0000-0000-0000E7020000}"/>
    <cellStyle name="0.0 6 9" xfId="4532" xr:uid="{00000000-0005-0000-0000-0000E8020000}"/>
    <cellStyle name="0.0 7" xfId="888" xr:uid="{00000000-0005-0000-0000-0000E9020000}"/>
    <cellStyle name="0.0 7 10" xfId="5029" xr:uid="{00000000-0005-0000-0000-0000EA020000}"/>
    <cellStyle name="0.0 7 11" xfId="5666" xr:uid="{00000000-0005-0000-0000-0000EB020000}"/>
    <cellStyle name="0.0 7 12" xfId="5858" xr:uid="{00000000-0005-0000-0000-0000EC020000}"/>
    <cellStyle name="0.0 7 13" xfId="5458" xr:uid="{00000000-0005-0000-0000-0000ED020000}"/>
    <cellStyle name="0.0 7 14" xfId="6132" xr:uid="{00000000-0005-0000-0000-0000EE020000}"/>
    <cellStyle name="0.0 7 15" xfId="7756" xr:uid="{00000000-0005-0000-0000-0000EF020000}"/>
    <cellStyle name="0.0 7 16" xfId="6640" xr:uid="{00000000-0005-0000-0000-0000F0020000}"/>
    <cellStyle name="0.0 7 17" xfId="7187" xr:uid="{00000000-0005-0000-0000-0000F1020000}"/>
    <cellStyle name="0.0 7 18" xfId="7639" xr:uid="{00000000-0005-0000-0000-0000F2020000}"/>
    <cellStyle name="0.0 7 19" xfId="8133" xr:uid="{00000000-0005-0000-0000-0000F3020000}"/>
    <cellStyle name="0.0 7 2" xfId="1985" xr:uid="{00000000-0005-0000-0000-0000F4020000}"/>
    <cellStyle name="0.0 7 20" xfId="8037" xr:uid="{00000000-0005-0000-0000-0000F5020000}"/>
    <cellStyle name="0.0 7 21" xfId="7290" xr:uid="{00000000-0005-0000-0000-0000F6020000}"/>
    <cellStyle name="0.0 7 22" xfId="8172" xr:uid="{00000000-0005-0000-0000-0000F7020000}"/>
    <cellStyle name="0.0 7 3" xfId="4098" xr:uid="{00000000-0005-0000-0000-0000F8020000}"/>
    <cellStyle name="0.0 7 4" xfId="4571" xr:uid="{00000000-0005-0000-0000-0000F9020000}"/>
    <cellStyle name="0.0 7 5" xfId="4526" xr:uid="{00000000-0005-0000-0000-0000FA020000}"/>
    <cellStyle name="0.0 7 6" xfId="4317" xr:uid="{00000000-0005-0000-0000-0000FB020000}"/>
    <cellStyle name="0.0 7 7" xfId="4632" xr:uid="{00000000-0005-0000-0000-0000FC020000}"/>
    <cellStyle name="0.0 7 8" xfId="6140" xr:uid="{00000000-0005-0000-0000-0000FD020000}"/>
    <cellStyle name="0.0 7 9" xfId="6300" xr:uid="{00000000-0005-0000-0000-0000FE020000}"/>
    <cellStyle name="0.0 8" xfId="4119" xr:uid="{00000000-0005-0000-0000-0000FF020000}"/>
    <cellStyle name="0.0 8 10" xfId="5515" xr:uid="{00000000-0005-0000-0000-000000030000}"/>
    <cellStyle name="0.0 8 11" xfId="6170" xr:uid="{00000000-0005-0000-0000-000001030000}"/>
    <cellStyle name="0.0 8 12" xfId="7769" xr:uid="{00000000-0005-0000-0000-000002030000}"/>
    <cellStyle name="0.0 8 13" xfId="6619" xr:uid="{00000000-0005-0000-0000-000003030000}"/>
    <cellStyle name="0.0 8 14" xfId="7593" xr:uid="{00000000-0005-0000-0000-000004030000}"/>
    <cellStyle name="0.0 8 15" xfId="6969" xr:uid="{00000000-0005-0000-0000-000005030000}"/>
    <cellStyle name="0.0 8 16" xfId="6869" xr:uid="{00000000-0005-0000-0000-000006030000}"/>
    <cellStyle name="0.0 8 17" xfId="8291" xr:uid="{00000000-0005-0000-0000-000007030000}"/>
    <cellStyle name="0.0 8 18" xfId="8311" xr:uid="{00000000-0005-0000-0000-000008030000}"/>
    <cellStyle name="0.0 8 2" xfId="4579" xr:uid="{00000000-0005-0000-0000-000009030000}"/>
    <cellStyle name="0.0 8 3" xfId="4603" xr:uid="{00000000-0005-0000-0000-00000A030000}"/>
    <cellStyle name="0.0 8 4" xfId="4624" xr:uid="{00000000-0005-0000-0000-00000B030000}"/>
    <cellStyle name="0.0 8 5" xfId="4501" xr:uid="{00000000-0005-0000-0000-00000C030000}"/>
    <cellStyle name="0.0 8 6" xfId="6308" xr:uid="{00000000-0005-0000-0000-00000D030000}"/>
    <cellStyle name="0.0 8 7" xfId="6334" xr:uid="{00000000-0005-0000-0000-00000E030000}"/>
    <cellStyle name="0.0 8 8" xfId="6364" xr:uid="{00000000-0005-0000-0000-00000F030000}"/>
    <cellStyle name="0.0 8 9" xfId="6386" xr:uid="{00000000-0005-0000-0000-000010030000}"/>
    <cellStyle name="0.0 9" xfId="2530" xr:uid="{00000000-0005-0000-0000-000011030000}"/>
    <cellStyle name="0.0 9 2" xfId="4680" xr:uid="{00000000-0005-0000-0000-000012030000}"/>
    <cellStyle name="0.0 9 3" xfId="4944" xr:uid="{00000000-0005-0000-0000-000013030000}"/>
    <cellStyle name="0.0 9 4" xfId="6414" xr:uid="{00000000-0005-0000-0000-000014030000}"/>
    <cellStyle name="0.0 9 5" xfId="6501" xr:uid="{00000000-0005-0000-0000-000015030000}"/>
    <cellStyle name="0.0 9 6" xfId="5952" xr:uid="{00000000-0005-0000-0000-000016030000}"/>
    <cellStyle name="0.0 9 7" xfId="7834" xr:uid="{00000000-0005-0000-0000-000017030000}"/>
    <cellStyle name="0.0 9 8" xfId="8038" xr:uid="{00000000-0005-0000-0000-000018030000}"/>
    <cellStyle name="0.0 9 9" xfId="8026" xr:uid="{00000000-0005-0000-0000-000019030000}"/>
    <cellStyle name="0.00" xfId="44" xr:uid="{00000000-0005-0000-0000-00001A030000}"/>
    <cellStyle name="0.00 10" xfId="2459" xr:uid="{00000000-0005-0000-0000-00001B030000}"/>
    <cellStyle name="0.00 10 2" xfId="4711" xr:uid="{00000000-0005-0000-0000-00001C030000}"/>
    <cellStyle name="0.00 10 3" xfId="4453" xr:uid="{00000000-0005-0000-0000-00001D030000}"/>
    <cellStyle name="0.00 10 4" xfId="6426" xr:uid="{00000000-0005-0000-0000-00001E030000}"/>
    <cellStyle name="0.00 10 5" xfId="5368" xr:uid="{00000000-0005-0000-0000-00001F030000}"/>
    <cellStyle name="0.00 10 6" xfId="6048" xr:uid="{00000000-0005-0000-0000-000020030000}"/>
    <cellStyle name="0.00 10 7" xfId="7851" xr:uid="{00000000-0005-0000-0000-000021030000}"/>
    <cellStyle name="0.00 10 8" xfId="6853" xr:uid="{00000000-0005-0000-0000-000022030000}"/>
    <cellStyle name="0.00 10 9" xfId="7759" xr:uid="{00000000-0005-0000-0000-000023030000}"/>
    <cellStyle name="0.00 11" xfId="4276" xr:uid="{00000000-0005-0000-0000-000024030000}"/>
    <cellStyle name="0.00 11 2" xfId="4746" xr:uid="{00000000-0005-0000-0000-000025030000}"/>
    <cellStyle name="0.00 11 3" xfId="4902" xr:uid="{00000000-0005-0000-0000-000026030000}"/>
    <cellStyle name="0.00 11 4" xfId="6443" xr:uid="{00000000-0005-0000-0000-000027030000}"/>
    <cellStyle name="0.00 11 5" xfId="5435" xr:uid="{00000000-0005-0000-0000-000028030000}"/>
    <cellStyle name="0.00 11 6" xfId="5062" xr:uid="{00000000-0005-0000-0000-000029030000}"/>
    <cellStyle name="0.00 11 7" xfId="7870" xr:uid="{00000000-0005-0000-0000-00002A030000}"/>
    <cellStyle name="0.00 11 8" xfId="6651" xr:uid="{00000000-0005-0000-0000-00002B030000}"/>
    <cellStyle name="0.00 11 9" xfId="8004" xr:uid="{00000000-0005-0000-0000-00002C030000}"/>
    <cellStyle name="0.00 12" xfId="4766" xr:uid="{00000000-0005-0000-0000-00002D030000}"/>
    <cellStyle name="0.00 12 2" xfId="4232" xr:uid="{00000000-0005-0000-0000-00002E030000}"/>
    <cellStyle name="0.00 12 3" xfId="6454" xr:uid="{00000000-0005-0000-0000-00002F030000}"/>
    <cellStyle name="0.00 12 4" xfId="5570" xr:uid="{00000000-0005-0000-0000-000030030000}"/>
    <cellStyle name="0.00 12 5" xfId="6266" xr:uid="{00000000-0005-0000-0000-000031030000}"/>
    <cellStyle name="0.00 12 6" xfId="7886" xr:uid="{00000000-0005-0000-0000-000032030000}"/>
    <cellStyle name="0.00 12 7" xfId="8182" xr:uid="{00000000-0005-0000-0000-000033030000}"/>
    <cellStyle name="0.00 12 8" xfId="6922" xr:uid="{00000000-0005-0000-0000-000034030000}"/>
    <cellStyle name="0.00 13" xfId="4786" xr:uid="{00000000-0005-0000-0000-000035030000}"/>
    <cellStyle name="0.00 13 2" xfId="4333" xr:uid="{00000000-0005-0000-0000-000036030000}"/>
    <cellStyle name="0.00 13 3" xfId="6466" xr:uid="{00000000-0005-0000-0000-000037030000}"/>
    <cellStyle name="0.00 13 4" xfId="6548" xr:uid="{00000000-0005-0000-0000-000038030000}"/>
    <cellStyle name="0.00 13 5" xfId="6534" xr:uid="{00000000-0005-0000-0000-000039030000}"/>
    <cellStyle name="0.00 13 6" xfId="7898" xr:uid="{00000000-0005-0000-0000-00003A030000}"/>
    <cellStyle name="0.00 13 7" xfId="6642" xr:uid="{00000000-0005-0000-0000-00003B030000}"/>
    <cellStyle name="0.00 13 8" xfId="7219" xr:uid="{00000000-0005-0000-0000-00003C030000}"/>
    <cellStyle name="0.00 14" xfId="4806" xr:uid="{00000000-0005-0000-0000-00003D030000}"/>
    <cellStyle name="0.00 14 2" xfId="4474" xr:uid="{00000000-0005-0000-0000-00003E030000}"/>
    <cellStyle name="0.00 14 3" xfId="6477" xr:uid="{00000000-0005-0000-0000-00003F030000}"/>
    <cellStyle name="0.00 14 4" xfId="6215" xr:uid="{00000000-0005-0000-0000-000040030000}"/>
    <cellStyle name="0.00 14 5" xfId="6565" xr:uid="{00000000-0005-0000-0000-000041030000}"/>
    <cellStyle name="0.00 14 6" xfId="7910" xr:uid="{00000000-0005-0000-0000-000042030000}"/>
    <cellStyle name="0.00 14 7" xfId="6700" xr:uid="{00000000-0005-0000-0000-000043030000}"/>
    <cellStyle name="0.00 14 8" xfId="8221" xr:uid="{00000000-0005-0000-0000-000044030000}"/>
    <cellStyle name="0.00 15" xfId="4841" xr:uid="{00000000-0005-0000-0000-000045030000}"/>
    <cellStyle name="0.00 15 2" xfId="4327" xr:uid="{00000000-0005-0000-0000-000046030000}"/>
    <cellStyle name="0.00 15 3" xfId="6495" xr:uid="{00000000-0005-0000-0000-000047030000}"/>
    <cellStyle name="0.00 15 4" xfId="5811" xr:uid="{00000000-0005-0000-0000-000048030000}"/>
    <cellStyle name="0.00 15 5" xfId="6575" xr:uid="{00000000-0005-0000-0000-000049030000}"/>
    <cellStyle name="0.00 15 6" xfId="7930" xr:uid="{00000000-0005-0000-0000-00004A030000}"/>
    <cellStyle name="0.00 15 7" xfId="8193" xr:uid="{00000000-0005-0000-0000-00004B030000}"/>
    <cellStyle name="0.00 15 8" xfId="8234" xr:uid="{00000000-0005-0000-0000-00004C030000}"/>
    <cellStyle name="0.00 16" xfId="4880" xr:uid="{00000000-0005-0000-0000-00004D030000}"/>
    <cellStyle name="0.00 16 2" xfId="4251" xr:uid="{00000000-0005-0000-0000-00004E030000}"/>
    <cellStyle name="0.00 16 3" xfId="6516" xr:uid="{00000000-0005-0000-0000-00004F030000}"/>
    <cellStyle name="0.00 16 4" xfId="6555" xr:uid="{00000000-0005-0000-0000-000050030000}"/>
    <cellStyle name="0.00 16 5" xfId="6586" xr:uid="{00000000-0005-0000-0000-000051030000}"/>
    <cellStyle name="0.00 16 6" xfId="7952" xr:uid="{00000000-0005-0000-0000-000052030000}"/>
    <cellStyle name="0.00 16 7" xfId="8209" xr:uid="{00000000-0005-0000-0000-000053030000}"/>
    <cellStyle name="0.00 16 8" xfId="8248" xr:uid="{00000000-0005-0000-0000-000054030000}"/>
    <cellStyle name="0.00 17" xfId="4900" xr:uid="{00000000-0005-0000-0000-000055030000}"/>
    <cellStyle name="0.00 17 2" xfId="4948" xr:uid="{00000000-0005-0000-0000-000056030000}"/>
    <cellStyle name="0.00 17 3" xfId="6527" xr:uid="{00000000-0005-0000-0000-000057030000}"/>
    <cellStyle name="0.00 17 4" xfId="6563" xr:uid="{00000000-0005-0000-0000-000058030000}"/>
    <cellStyle name="0.00 17 5" xfId="6593" xr:uid="{00000000-0005-0000-0000-000059030000}"/>
    <cellStyle name="0.00 17 6" xfId="7962" xr:uid="{00000000-0005-0000-0000-00005A030000}"/>
    <cellStyle name="0.00 17 7" xfId="8217" xr:uid="{00000000-0005-0000-0000-00005B030000}"/>
    <cellStyle name="0.00 17 8" xfId="8256" xr:uid="{00000000-0005-0000-0000-00005C030000}"/>
    <cellStyle name="0.00 18" xfId="4476" xr:uid="{00000000-0005-0000-0000-00005D030000}"/>
    <cellStyle name="0.00 19" xfId="4959" xr:uid="{00000000-0005-0000-0000-00005E030000}"/>
    <cellStyle name="0.00 2" xfId="225" xr:uid="{00000000-0005-0000-0000-00005F030000}"/>
    <cellStyle name="0.00 2 10" xfId="2539" xr:uid="{00000000-0005-0000-0000-000060030000}"/>
    <cellStyle name="0.00 2 11" xfId="4972" xr:uid="{00000000-0005-0000-0000-000061030000}"/>
    <cellStyle name="0.00 2 12" xfId="5714" xr:uid="{00000000-0005-0000-0000-000062030000}"/>
    <cellStyle name="0.00 2 13" xfId="5908" xr:uid="{00000000-0005-0000-0000-000063030000}"/>
    <cellStyle name="0.00 2 14" xfId="5847" xr:uid="{00000000-0005-0000-0000-000064030000}"/>
    <cellStyle name="0.00 2 15" xfId="5769" xr:uid="{00000000-0005-0000-0000-000065030000}"/>
    <cellStyle name="0.00 2 16" xfId="6107" xr:uid="{00000000-0005-0000-0000-000066030000}"/>
    <cellStyle name="0.00 2 17" xfId="6359" xr:uid="{00000000-0005-0000-0000-000067030000}"/>
    <cellStyle name="0.00 2 18" xfId="6155" xr:uid="{00000000-0005-0000-0000-000068030000}"/>
    <cellStyle name="0.00 2 19" xfId="7357" xr:uid="{00000000-0005-0000-0000-000069030000}"/>
    <cellStyle name="0.00 2 2" xfId="2044" xr:uid="{00000000-0005-0000-0000-00006A030000}"/>
    <cellStyle name="0.00 2 2 10" xfId="6235" xr:uid="{00000000-0005-0000-0000-00006B030000}"/>
    <cellStyle name="0.00 2 2 11" xfId="7390" xr:uid="{00000000-0005-0000-0000-00006C030000}"/>
    <cellStyle name="0.00 2 2 12" xfId="6972" xr:uid="{00000000-0005-0000-0000-00006D030000}"/>
    <cellStyle name="0.00 2 2 13" xfId="7159" xr:uid="{00000000-0005-0000-0000-00006E030000}"/>
    <cellStyle name="0.00 2 2 14" xfId="7015" xr:uid="{00000000-0005-0000-0000-00006F030000}"/>
    <cellStyle name="0.00 2 2 15" xfId="7018" xr:uid="{00000000-0005-0000-0000-000070030000}"/>
    <cellStyle name="0.00 2 2 16" xfId="8001" xr:uid="{00000000-0005-0000-0000-000071030000}"/>
    <cellStyle name="0.00 2 2 17" xfId="6703" xr:uid="{00000000-0005-0000-0000-000072030000}"/>
    <cellStyle name="0.00 2 2 2" xfId="4419" xr:uid="{00000000-0005-0000-0000-000073030000}"/>
    <cellStyle name="0.00 2 2 3" xfId="4527" xr:uid="{00000000-0005-0000-0000-000074030000}"/>
    <cellStyle name="0.00 2 2 4" xfId="2440" xr:uid="{00000000-0005-0000-0000-000075030000}"/>
    <cellStyle name="0.00 2 2 5" xfId="5746" xr:uid="{00000000-0005-0000-0000-000076030000}"/>
    <cellStyle name="0.00 2 2 6" xfId="5654" xr:uid="{00000000-0005-0000-0000-000077030000}"/>
    <cellStyle name="0.00 2 2 7" xfId="5426" xr:uid="{00000000-0005-0000-0000-000078030000}"/>
    <cellStyle name="0.00 2 2 8" xfId="6287" xr:uid="{00000000-0005-0000-0000-000079030000}"/>
    <cellStyle name="0.00 2 2 9" xfId="5928" xr:uid="{00000000-0005-0000-0000-00007A030000}"/>
    <cellStyle name="0.00 2 20" xfId="7142" xr:uid="{00000000-0005-0000-0000-00007B030000}"/>
    <cellStyle name="0.00 2 21" xfId="7053" xr:uid="{00000000-0005-0000-0000-00007C030000}"/>
    <cellStyle name="0.00 2 22" xfId="6796" xr:uid="{00000000-0005-0000-0000-00007D030000}"/>
    <cellStyle name="0.00 2 23" xfId="8185" xr:uid="{00000000-0005-0000-0000-00007E030000}"/>
    <cellStyle name="0.00 2 24" xfId="8199" xr:uid="{00000000-0005-0000-0000-00007F030000}"/>
    <cellStyle name="0.00 2 25" xfId="7505" xr:uid="{00000000-0005-0000-0000-000080030000}"/>
    <cellStyle name="0.00 2 26" xfId="7882" xr:uid="{00000000-0005-0000-0000-000081030000}"/>
    <cellStyle name="0.00 2 3" xfId="2067" xr:uid="{00000000-0005-0000-0000-000082030000}"/>
    <cellStyle name="0.00 2 4" xfId="836" xr:uid="{00000000-0005-0000-0000-000083030000}"/>
    <cellStyle name="0.00 2 5" xfId="1925" xr:uid="{00000000-0005-0000-0000-000084030000}"/>
    <cellStyle name="0.00 2 6" xfId="2199" xr:uid="{00000000-0005-0000-0000-000085030000}"/>
    <cellStyle name="0.00 2 7" xfId="2249" xr:uid="{00000000-0005-0000-0000-000086030000}"/>
    <cellStyle name="0.00 2 8" xfId="4395" xr:uid="{00000000-0005-0000-0000-000087030000}"/>
    <cellStyle name="0.00 2 9" xfId="4450" xr:uid="{00000000-0005-0000-0000-000088030000}"/>
    <cellStyle name="0.00 20" xfId="5054" xr:uid="{00000000-0005-0000-0000-000089030000}"/>
    <cellStyle name="0.00 21" xfId="5277" xr:uid="{00000000-0005-0000-0000-00008A030000}"/>
    <cellStyle name="0.00 22" xfId="5192" xr:uid="{00000000-0005-0000-0000-00008B030000}"/>
    <cellStyle name="0.00 23" xfId="6281" xr:uid="{00000000-0005-0000-0000-00008C030000}"/>
    <cellStyle name="0.00 24" xfId="5182" xr:uid="{00000000-0005-0000-0000-00008D030000}"/>
    <cellStyle name="0.00 25" xfId="8198" xr:uid="{00000000-0005-0000-0000-00008E030000}"/>
    <cellStyle name="0.00 26" xfId="8024" xr:uid="{00000000-0005-0000-0000-00008F030000}"/>
    <cellStyle name="0.00 27" xfId="6643" xr:uid="{00000000-0005-0000-0000-000090030000}"/>
    <cellStyle name="0.00 28" xfId="6953" xr:uid="{00000000-0005-0000-0000-000091030000}"/>
    <cellStyle name="0.00 3" xfId="247" xr:uid="{00000000-0005-0000-0000-000092030000}"/>
    <cellStyle name="0.00 3 10" xfId="4466" xr:uid="{00000000-0005-0000-0000-000093030000}"/>
    <cellStyle name="0.00 3 11" xfId="4987" xr:uid="{00000000-0005-0000-0000-000094030000}"/>
    <cellStyle name="0.00 3 12" xfId="5736" xr:uid="{00000000-0005-0000-0000-000095030000}"/>
    <cellStyle name="0.00 3 13" xfId="5797" xr:uid="{00000000-0005-0000-0000-000096030000}"/>
    <cellStyle name="0.00 3 14" xfId="5665" xr:uid="{00000000-0005-0000-0000-000097030000}"/>
    <cellStyle name="0.00 3 15" xfId="5488" xr:uid="{00000000-0005-0000-0000-000098030000}"/>
    <cellStyle name="0.00 3 16" xfId="5771" xr:uid="{00000000-0005-0000-0000-000099030000}"/>
    <cellStyle name="0.00 3 17" xfId="5566" xr:uid="{00000000-0005-0000-0000-00009A030000}"/>
    <cellStyle name="0.00 3 18" xfId="6191" xr:uid="{00000000-0005-0000-0000-00009B030000}"/>
    <cellStyle name="0.00 3 19" xfId="7379" xr:uid="{00000000-0005-0000-0000-00009C030000}"/>
    <cellStyle name="0.00 3 2" xfId="599" xr:uid="{00000000-0005-0000-0000-00009D030000}"/>
    <cellStyle name="0.00 3 2 10" xfId="6544" xr:uid="{00000000-0005-0000-0000-00009E030000}"/>
    <cellStyle name="0.00 3 2 11" xfId="7337" xr:uid="{00000000-0005-0000-0000-00009F030000}"/>
    <cellStyle name="0.00 3 2 12" xfId="7256" xr:uid="{00000000-0005-0000-0000-0000A0030000}"/>
    <cellStyle name="0.00 3 2 13" xfId="8075" xr:uid="{00000000-0005-0000-0000-0000A1030000}"/>
    <cellStyle name="0.00 3 2 14" xfId="8018" xr:uid="{00000000-0005-0000-0000-0000A2030000}"/>
    <cellStyle name="0.00 3 2 15" xfId="7298" xr:uid="{00000000-0005-0000-0000-0000A3030000}"/>
    <cellStyle name="0.00 3 2 16" xfId="6769" xr:uid="{00000000-0005-0000-0000-0000A4030000}"/>
    <cellStyle name="0.00 3 2 17" xfId="8157" xr:uid="{00000000-0005-0000-0000-0000A5030000}"/>
    <cellStyle name="0.00 3 2 2" xfId="4382" xr:uid="{00000000-0005-0000-0000-0000A6030000}"/>
    <cellStyle name="0.00 3 2 3" xfId="4219" xr:uid="{00000000-0005-0000-0000-0000A7030000}"/>
    <cellStyle name="0.00 3 2 4" xfId="3203" xr:uid="{00000000-0005-0000-0000-0000A8030000}"/>
    <cellStyle name="0.00 3 2 5" xfId="5694" xr:uid="{00000000-0005-0000-0000-0000A9030000}"/>
    <cellStyle name="0.00 3 2 6" xfId="6028" xr:uid="{00000000-0005-0000-0000-0000AA030000}"/>
    <cellStyle name="0.00 3 2 7" xfId="5293" xr:uid="{00000000-0005-0000-0000-0000AB030000}"/>
    <cellStyle name="0.00 3 2 8" xfId="5547" xr:uid="{00000000-0005-0000-0000-0000AC030000}"/>
    <cellStyle name="0.00 3 2 9" xfId="5437" xr:uid="{00000000-0005-0000-0000-0000AD030000}"/>
    <cellStyle name="0.00 3 20" xfId="7033" xr:uid="{00000000-0005-0000-0000-0000AE030000}"/>
    <cellStyle name="0.00 3 21" xfId="7323" xr:uid="{00000000-0005-0000-0000-0000AF030000}"/>
    <cellStyle name="0.00 3 22" xfId="7299" xr:uid="{00000000-0005-0000-0000-0000B0030000}"/>
    <cellStyle name="0.00 3 23" xfId="7996" xr:uid="{00000000-0005-0000-0000-0000B1030000}"/>
    <cellStyle name="0.00 3 24" xfId="8019" xr:uid="{00000000-0005-0000-0000-0000B2030000}"/>
    <cellStyle name="0.00 3 25" xfId="7726" xr:uid="{00000000-0005-0000-0000-0000B3030000}"/>
    <cellStyle name="0.00 3 26" xfId="7635" xr:uid="{00000000-0005-0000-0000-0000B4030000}"/>
    <cellStyle name="0.00 3 3" xfId="1759" xr:uid="{00000000-0005-0000-0000-0000B5030000}"/>
    <cellStyle name="0.00 3 4" xfId="780" xr:uid="{00000000-0005-0000-0000-0000B6030000}"/>
    <cellStyle name="0.00 3 5" xfId="488" xr:uid="{00000000-0005-0000-0000-0000B7030000}"/>
    <cellStyle name="0.00 3 6" xfId="2159" xr:uid="{00000000-0005-0000-0000-0000B8030000}"/>
    <cellStyle name="0.00 3 7" xfId="2070" xr:uid="{00000000-0005-0000-0000-0000B9030000}"/>
    <cellStyle name="0.00 3 8" xfId="4412" xr:uid="{00000000-0005-0000-0000-0000BA030000}"/>
    <cellStyle name="0.00 3 9" xfId="4553" xr:uid="{00000000-0005-0000-0000-0000BB030000}"/>
    <cellStyle name="0.00 4" xfId="219" xr:uid="{00000000-0005-0000-0000-0000BC030000}"/>
    <cellStyle name="0.00 4 10" xfId="4293" xr:uid="{00000000-0005-0000-0000-0000BD030000}"/>
    <cellStyle name="0.00 4 11" xfId="4967" xr:uid="{00000000-0005-0000-0000-0000BE030000}"/>
    <cellStyle name="0.00 4 12" xfId="5708" xr:uid="{00000000-0005-0000-0000-0000BF030000}"/>
    <cellStyle name="0.00 4 13" xfId="5231" xr:uid="{00000000-0005-0000-0000-0000C0030000}"/>
    <cellStyle name="0.00 4 14" xfId="5191" xr:uid="{00000000-0005-0000-0000-0000C1030000}"/>
    <cellStyle name="0.00 4 15" xfId="5462" xr:uid="{00000000-0005-0000-0000-0000C2030000}"/>
    <cellStyle name="0.00 4 16" xfId="5504" xr:uid="{00000000-0005-0000-0000-0000C3030000}"/>
    <cellStyle name="0.00 4 17" xfId="5549" xr:uid="{00000000-0005-0000-0000-0000C4030000}"/>
    <cellStyle name="0.00 4 18" xfId="6224" xr:uid="{00000000-0005-0000-0000-0000C5030000}"/>
    <cellStyle name="0.00 4 19" xfId="7351" xr:uid="{00000000-0005-0000-0000-0000C6030000}"/>
    <cellStyle name="0.00 4 2" xfId="2081" xr:uid="{00000000-0005-0000-0000-0000C7030000}"/>
    <cellStyle name="0.00 4 2 10" xfId="6004" xr:uid="{00000000-0005-0000-0000-0000C8030000}"/>
    <cellStyle name="0.00 4 2 11" xfId="7330" xr:uid="{00000000-0005-0000-0000-0000C9030000}"/>
    <cellStyle name="0.00 4 2 12" xfId="6633" xr:uid="{00000000-0005-0000-0000-0000CA030000}"/>
    <cellStyle name="0.00 4 2 13" xfId="6751" xr:uid="{00000000-0005-0000-0000-0000CB030000}"/>
    <cellStyle name="0.00 4 2 14" xfId="6699" xr:uid="{00000000-0005-0000-0000-0000CC030000}"/>
    <cellStyle name="0.00 4 2 15" xfId="8120" xr:uid="{00000000-0005-0000-0000-0000CD030000}"/>
    <cellStyle name="0.00 4 2 16" xfId="7587" xr:uid="{00000000-0005-0000-0000-0000CE030000}"/>
    <cellStyle name="0.00 4 2 17" xfId="7984" xr:uid="{00000000-0005-0000-0000-0000CF030000}"/>
    <cellStyle name="0.00 4 2 2" xfId="4376" xr:uid="{00000000-0005-0000-0000-0000D0030000}"/>
    <cellStyle name="0.00 4 2 3" xfId="2583" xr:uid="{00000000-0005-0000-0000-0000D1030000}"/>
    <cellStyle name="0.00 4 2 4" xfId="4363" xr:uid="{00000000-0005-0000-0000-0000D2030000}"/>
    <cellStyle name="0.00 4 2 5" xfId="5687" xr:uid="{00000000-0005-0000-0000-0000D3030000}"/>
    <cellStyle name="0.00 4 2 6" xfId="6061" xr:uid="{00000000-0005-0000-0000-0000D4030000}"/>
    <cellStyle name="0.00 4 2 7" xfId="5013" xr:uid="{00000000-0005-0000-0000-0000D5030000}"/>
    <cellStyle name="0.00 4 2 8" xfId="6223" xr:uid="{00000000-0005-0000-0000-0000D6030000}"/>
    <cellStyle name="0.00 4 2 9" xfId="5471" xr:uid="{00000000-0005-0000-0000-0000D7030000}"/>
    <cellStyle name="0.00 4 20" xfId="7174" xr:uid="{00000000-0005-0000-0000-0000D8030000}"/>
    <cellStyle name="0.00 4 21" xfId="8094" xr:uid="{00000000-0005-0000-0000-0000D9030000}"/>
    <cellStyle name="0.00 4 22" xfId="7485" xr:uid="{00000000-0005-0000-0000-0000DA030000}"/>
    <cellStyle name="0.00 4 23" xfId="7124" xr:uid="{00000000-0005-0000-0000-0000DB030000}"/>
    <cellStyle name="0.00 4 24" xfId="7308" xr:uid="{00000000-0005-0000-0000-0000DC030000}"/>
    <cellStyle name="0.00 4 25" xfId="6723" xr:uid="{00000000-0005-0000-0000-0000DD030000}"/>
    <cellStyle name="0.00 4 26" xfId="7580" xr:uid="{00000000-0005-0000-0000-0000DE030000}"/>
    <cellStyle name="0.00 4 3" xfId="1727" xr:uid="{00000000-0005-0000-0000-0000DF030000}"/>
    <cellStyle name="0.00 4 4" xfId="2101" xr:uid="{00000000-0005-0000-0000-0000E0030000}"/>
    <cellStyle name="0.00 4 5" xfId="1611" xr:uid="{00000000-0005-0000-0000-0000E1030000}"/>
    <cellStyle name="0.00 4 6" xfId="718" xr:uid="{00000000-0005-0000-0000-0000E2030000}"/>
    <cellStyle name="0.00 4 7" xfId="2208" xr:uid="{00000000-0005-0000-0000-0000E3030000}"/>
    <cellStyle name="0.00 4 8" xfId="4390" xr:uid="{00000000-0005-0000-0000-0000E4030000}"/>
    <cellStyle name="0.00 4 9" xfId="4301" xr:uid="{00000000-0005-0000-0000-0000E5030000}"/>
    <cellStyle name="0.00 5" xfId="250" xr:uid="{00000000-0005-0000-0000-0000E6030000}"/>
    <cellStyle name="0.00 5 10" xfId="4220" xr:uid="{00000000-0005-0000-0000-0000E7030000}"/>
    <cellStyle name="0.00 5 11" xfId="4990" xr:uid="{00000000-0005-0000-0000-0000E8030000}"/>
    <cellStyle name="0.00 5 12" xfId="5739" xr:uid="{00000000-0005-0000-0000-0000E9030000}"/>
    <cellStyle name="0.00 5 13" xfId="5780" xr:uid="{00000000-0005-0000-0000-0000EA030000}"/>
    <cellStyle name="0.00 5 14" xfId="5927" xr:uid="{00000000-0005-0000-0000-0000EB030000}"/>
    <cellStyle name="0.00 5 15" xfId="6205" xr:uid="{00000000-0005-0000-0000-0000EC030000}"/>
    <cellStyle name="0.00 5 16" xfId="6282" xr:uid="{00000000-0005-0000-0000-0000ED030000}"/>
    <cellStyle name="0.00 5 17" xfId="5852" xr:uid="{00000000-0005-0000-0000-0000EE030000}"/>
    <cellStyle name="0.00 5 18" xfId="6532" xr:uid="{00000000-0005-0000-0000-0000EF030000}"/>
    <cellStyle name="0.00 5 19" xfId="7382" xr:uid="{00000000-0005-0000-0000-0000F0030000}"/>
    <cellStyle name="0.00 5 2" xfId="2058" xr:uid="{00000000-0005-0000-0000-0000F1030000}"/>
    <cellStyle name="0.00 5 2 10" xfId="6546" xr:uid="{00000000-0005-0000-0000-0000F2030000}"/>
    <cellStyle name="0.00 5 2 11" xfId="7325" xr:uid="{00000000-0005-0000-0000-0000F3030000}"/>
    <cellStyle name="0.00 5 2 12" xfId="6638" xr:uid="{00000000-0005-0000-0000-0000F4030000}"/>
    <cellStyle name="0.00 5 2 13" xfId="7499" xr:uid="{00000000-0005-0000-0000-0000F5030000}"/>
    <cellStyle name="0.00 5 2 14" xfId="8074" xr:uid="{00000000-0005-0000-0000-0000F6030000}"/>
    <cellStyle name="0.00 5 2 15" xfId="8174" xr:uid="{00000000-0005-0000-0000-0000F7030000}"/>
    <cellStyle name="0.00 5 2 16" xfId="7985" xr:uid="{00000000-0005-0000-0000-0000F8030000}"/>
    <cellStyle name="0.00 5 2 17" xfId="7537" xr:uid="{00000000-0005-0000-0000-0000F9030000}"/>
    <cellStyle name="0.00 5 2 2" xfId="4372" xr:uid="{00000000-0005-0000-0000-0000FA030000}"/>
    <cellStyle name="0.00 5 2 3" xfId="4513" xr:uid="{00000000-0005-0000-0000-0000FB030000}"/>
    <cellStyle name="0.00 5 2 4" xfId="4342" xr:uid="{00000000-0005-0000-0000-0000FC030000}"/>
    <cellStyle name="0.00 5 2 5" xfId="5682" xr:uid="{00000000-0005-0000-0000-0000FD030000}"/>
    <cellStyle name="0.00 5 2 6" xfId="6086" xr:uid="{00000000-0005-0000-0000-0000FE030000}"/>
    <cellStyle name="0.00 5 2 7" xfId="5968" xr:uid="{00000000-0005-0000-0000-0000FF030000}"/>
    <cellStyle name="0.00 5 2 8" xfId="5002" xr:uid="{00000000-0005-0000-0000-000000040000}"/>
    <cellStyle name="0.00 5 2 9" xfId="5974" xr:uid="{00000000-0005-0000-0000-000001040000}"/>
    <cellStyle name="0.00 5 20" xfId="6786" xr:uid="{00000000-0005-0000-0000-000002040000}"/>
    <cellStyle name="0.00 5 21" xfId="8007" xr:uid="{00000000-0005-0000-0000-000003040000}"/>
    <cellStyle name="0.00 5 22" xfId="6938" xr:uid="{00000000-0005-0000-0000-000004040000}"/>
    <cellStyle name="0.00 5 23" xfId="8276" xr:uid="{00000000-0005-0000-0000-000005040000}"/>
    <cellStyle name="0.00 5 24" xfId="7879" xr:uid="{00000000-0005-0000-0000-000006040000}"/>
    <cellStyle name="0.00 5 25" xfId="7447" xr:uid="{00000000-0005-0000-0000-000007040000}"/>
    <cellStyle name="0.00 5 26" xfId="6746" xr:uid="{00000000-0005-0000-0000-000008040000}"/>
    <cellStyle name="0.00 5 3" xfId="713" xr:uid="{00000000-0005-0000-0000-000009040000}"/>
    <cellStyle name="0.00 5 4" xfId="2020" xr:uid="{00000000-0005-0000-0000-00000A040000}"/>
    <cellStyle name="0.00 5 5" xfId="2023" xr:uid="{00000000-0005-0000-0000-00000B040000}"/>
    <cellStyle name="0.00 5 6" xfId="626" xr:uid="{00000000-0005-0000-0000-00000C040000}"/>
    <cellStyle name="0.00 5 7" xfId="2107" xr:uid="{00000000-0005-0000-0000-00000D040000}"/>
    <cellStyle name="0.00 5 8" xfId="4415" xr:uid="{00000000-0005-0000-0000-00000E040000}"/>
    <cellStyle name="0.00 5 9" xfId="4249" xr:uid="{00000000-0005-0000-0000-00000F040000}"/>
    <cellStyle name="0.00 6" xfId="249" xr:uid="{00000000-0005-0000-0000-000010040000}"/>
    <cellStyle name="0.00 6 10" xfId="2538" xr:uid="{00000000-0005-0000-0000-000011040000}"/>
    <cellStyle name="0.00 6 11" xfId="4989" xr:uid="{00000000-0005-0000-0000-000012040000}"/>
    <cellStyle name="0.00 6 12" xfId="5738" xr:uid="{00000000-0005-0000-0000-000013040000}"/>
    <cellStyle name="0.00 6 13" xfId="5785" xr:uid="{00000000-0005-0000-0000-000014040000}"/>
    <cellStyle name="0.00 6 14" xfId="5865" xr:uid="{00000000-0005-0000-0000-000015040000}"/>
    <cellStyle name="0.00 6 15" xfId="5211" xr:uid="{00000000-0005-0000-0000-000016040000}"/>
    <cellStyle name="0.00 6 16" xfId="5663" xr:uid="{00000000-0005-0000-0000-000017040000}"/>
    <cellStyle name="0.00 6 17" xfId="5393" xr:uid="{00000000-0005-0000-0000-000018040000}"/>
    <cellStyle name="0.00 6 18" xfId="5336" xr:uid="{00000000-0005-0000-0000-000019040000}"/>
    <cellStyle name="0.00 6 19" xfId="7381" xr:uid="{00000000-0005-0000-0000-00001A040000}"/>
    <cellStyle name="0.00 6 2" xfId="740" xr:uid="{00000000-0005-0000-0000-00001B040000}"/>
    <cellStyle name="0.00 6 2 10" xfId="6244" xr:uid="{00000000-0005-0000-0000-00001C040000}"/>
    <cellStyle name="0.00 6 2 11" xfId="7339" xr:uid="{00000000-0005-0000-0000-00001D040000}"/>
    <cellStyle name="0.00 6 2 12" xfId="7245" xr:uid="{00000000-0005-0000-0000-00001E040000}"/>
    <cellStyle name="0.00 6 2 13" xfId="7575" xr:uid="{00000000-0005-0000-0000-00001F040000}"/>
    <cellStyle name="0.00 6 2 14" xfId="6947" xr:uid="{00000000-0005-0000-0000-000020040000}"/>
    <cellStyle name="0.00 6 2 15" xfId="8008" xr:uid="{00000000-0005-0000-0000-000021040000}"/>
    <cellStyle name="0.00 6 2 16" xfId="7418" xr:uid="{00000000-0005-0000-0000-000022040000}"/>
    <cellStyle name="0.00 6 2 17" xfId="7622" xr:uid="{00000000-0005-0000-0000-000023040000}"/>
    <cellStyle name="0.00 6 2 2" xfId="4384" xr:uid="{00000000-0005-0000-0000-000024040000}"/>
    <cellStyle name="0.00 6 2 3" xfId="4284" xr:uid="{00000000-0005-0000-0000-000025040000}"/>
    <cellStyle name="0.00 6 2 4" xfId="4318" xr:uid="{00000000-0005-0000-0000-000026040000}"/>
    <cellStyle name="0.00 6 2 5" xfId="5696" xr:uid="{00000000-0005-0000-0000-000027040000}"/>
    <cellStyle name="0.00 6 2 6" xfId="6016" xr:uid="{00000000-0005-0000-0000-000028040000}"/>
    <cellStyle name="0.00 6 2 7" xfId="6101" xr:uid="{00000000-0005-0000-0000-000029040000}"/>
    <cellStyle name="0.00 6 2 8" xfId="5196" xr:uid="{00000000-0005-0000-0000-00002A040000}"/>
    <cellStyle name="0.00 6 2 9" xfId="6273" xr:uid="{00000000-0005-0000-0000-00002B040000}"/>
    <cellStyle name="0.00 6 20" xfId="7021" xr:uid="{00000000-0005-0000-0000-00002C040000}"/>
    <cellStyle name="0.00 6 21" xfId="7813" xr:uid="{00000000-0005-0000-0000-00002D040000}"/>
    <cellStyle name="0.00 6 22" xfId="7994" xr:uid="{00000000-0005-0000-0000-00002E040000}"/>
    <cellStyle name="0.00 6 23" xfId="8160" xr:uid="{00000000-0005-0000-0000-00002F040000}"/>
    <cellStyle name="0.00 6 24" xfId="7543" xr:uid="{00000000-0005-0000-0000-000030040000}"/>
    <cellStyle name="0.00 6 25" xfId="8270" xr:uid="{00000000-0005-0000-0000-000031040000}"/>
    <cellStyle name="0.00 6 26" xfId="7434" xr:uid="{00000000-0005-0000-0000-000032040000}"/>
    <cellStyle name="0.00 6 3" xfId="487" xr:uid="{00000000-0005-0000-0000-000033040000}"/>
    <cellStyle name="0.00 6 4" xfId="515" xr:uid="{00000000-0005-0000-0000-000034040000}"/>
    <cellStyle name="0.00 6 5" xfId="691" xr:uid="{00000000-0005-0000-0000-000035040000}"/>
    <cellStyle name="0.00 6 6" xfId="1671" xr:uid="{00000000-0005-0000-0000-000036040000}"/>
    <cellStyle name="0.00 6 7" xfId="755" xr:uid="{00000000-0005-0000-0000-000037040000}"/>
    <cellStyle name="0.00 6 8" xfId="4414" xr:uid="{00000000-0005-0000-0000-000038040000}"/>
    <cellStyle name="0.00 6 9" xfId="4225" xr:uid="{00000000-0005-0000-0000-000039040000}"/>
    <cellStyle name="0.00 7" xfId="889" xr:uid="{00000000-0005-0000-0000-00003A040000}"/>
    <cellStyle name="0.00 7 10" xfId="6328" xr:uid="{00000000-0005-0000-0000-00003B040000}"/>
    <cellStyle name="0.00 7 11" xfId="5607" xr:uid="{00000000-0005-0000-0000-00003C040000}"/>
    <cellStyle name="0.00 7 12" xfId="6239" xr:uid="{00000000-0005-0000-0000-00003D040000}"/>
    <cellStyle name="0.00 7 13" xfId="6277" xr:uid="{00000000-0005-0000-0000-00003E040000}"/>
    <cellStyle name="0.00 7 14" xfId="6199" xr:uid="{00000000-0005-0000-0000-00003F040000}"/>
    <cellStyle name="0.00 7 15" xfId="7757" xr:uid="{00000000-0005-0000-0000-000040040000}"/>
    <cellStyle name="0.00 7 16" xfId="6678" xr:uid="{00000000-0005-0000-0000-000041040000}"/>
    <cellStyle name="0.00 7 17" xfId="7130" xr:uid="{00000000-0005-0000-0000-000042040000}"/>
    <cellStyle name="0.00 7 18" xfId="8009" xr:uid="{00000000-0005-0000-0000-000043040000}"/>
    <cellStyle name="0.00 7 19" xfId="6991" xr:uid="{00000000-0005-0000-0000-000044040000}"/>
    <cellStyle name="0.00 7 2" xfId="845" xr:uid="{00000000-0005-0000-0000-000045040000}"/>
    <cellStyle name="0.00 7 20" xfId="8012" xr:uid="{00000000-0005-0000-0000-000046040000}"/>
    <cellStyle name="0.00 7 21" xfId="7294" xr:uid="{00000000-0005-0000-0000-000047040000}"/>
    <cellStyle name="0.00 7 22" xfId="7138" xr:uid="{00000000-0005-0000-0000-000048040000}"/>
    <cellStyle name="0.00 7 3" xfId="4099" xr:uid="{00000000-0005-0000-0000-000049040000}"/>
    <cellStyle name="0.00 7 4" xfId="4572" xr:uid="{00000000-0005-0000-0000-00004A040000}"/>
    <cellStyle name="0.00 7 5" xfId="2589" xr:uid="{00000000-0005-0000-0000-00004B040000}"/>
    <cellStyle name="0.00 7 6" xfId="4267" xr:uid="{00000000-0005-0000-0000-00004C040000}"/>
    <cellStyle name="0.00 7 7" xfId="4371" xr:uid="{00000000-0005-0000-0000-00004D040000}"/>
    <cellStyle name="0.00 7 8" xfId="6141" xr:uid="{00000000-0005-0000-0000-00004E040000}"/>
    <cellStyle name="0.00 7 9" xfId="6301" xr:uid="{00000000-0005-0000-0000-00004F040000}"/>
    <cellStyle name="0.00 8" xfId="4120" xr:uid="{00000000-0005-0000-0000-000050040000}"/>
    <cellStyle name="0.00 8 10" xfId="5244" xr:uid="{00000000-0005-0000-0000-000051040000}"/>
    <cellStyle name="0.00 8 11" xfId="5190" xr:uid="{00000000-0005-0000-0000-000052040000}"/>
    <cellStyle name="0.00 8 12" xfId="7770" xr:uid="{00000000-0005-0000-0000-000053040000}"/>
    <cellStyle name="0.00 8 13" xfId="7675" xr:uid="{00000000-0005-0000-0000-000054040000}"/>
    <cellStyle name="0.00 8 14" xfId="7741" xr:uid="{00000000-0005-0000-0000-000055040000}"/>
    <cellStyle name="0.00 8 15" xfId="7995" xr:uid="{00000000-0005-0000-0000-000056040000}"/>
    <cellStyle name="0.00 8 16" xfId="7878" xr:uid="{00000000-0005-0000-0000-000057040000}"/>
    <cellStyle name="0.00 8 17" xfId="8292" xr:uid="{00000000-0005-0000-0000-000058040000}"/>
    <cellStyle name="0.00 8 18" xfId="8312" xr:uid="{00000000-0005-0000-0000-000059040000}"/>
    <cellStyle name="0.00 8 2" xfId="4580" xr:uid="{00000000-0005-0000-0000-00005A040000}"/>
    <cellStyle name="0.00 8 3" xfId="2526" xr:uid="{00000000-0005-0000-0000-00005B040000}"/>
    <cellStyle name="0.00 8 4" xfId="4625" xr:uid="{00000000-0005-0000-0000-00005C040000}"/>
    <cellStyle name="0.00 8 5" xfId="4314" xr:uid="{00000000-0005-0000-0000-00005D040000}"/>
    <cellStyle name="0.00 8 6" xfId="6309" xr:uid="{00000000-0005-0000-0000-00005E040000}"/>
    <cellStyle name="0.00 8 7" xfId="6335" xr:uid="{00000000-0005-0000-0000-00005F040000}"/>
    <cellStyle name="0.00 8 8" xfId="6365" xr:uid="{00000000-0005-0000-0000-000060040000}"/>
    <cellStyle name="0.00 8 9" xfId="6387" xr:uid="{00000000-0005-0000-0000-000061040000}"/>
    <cellStyle name="0.00 9" xfId="2531" xr:uid="{00000000-0005-0000-0000-000062040000}"/>
    <cellStyle name="0.00 9 2" xfId="4679" xr:uid="{00000000-0005-0000-0000-000063040000}"/>
    <cellStyle name="0.00 9 3" xfId="2472" xr:uid="{00000000-0005-0000-0000-000064040000}"/>
    <cellStyle name="0.00 9 4" xfId="6413" xr:uid="{00000000-0005-0000-0000-000065040000}"/>
    <cellStyle name="0.00 9 5" xfId="5003" xr:uid="{00000000-0005-0000-0000-000066040000}"/>
    <cellStyle name="0.00 9 6" xfId="6271" xr:uid="{00000000-0005-0000-0000-000067040000}"/>
    <cellStyle name="0.00 9 7" xfId="7833" xr:uid="{00000000-0005-0000-0000-000068040000}"/>
    <cellStyle name="0.00 9 8" xfId="7696" xr:uid="{00000000-0005-0000-0000-000069040000}"/>
    <cellStyle name="0.00 9 9" xfId="7993" xr:uid="{00000000-0005-0000-0000-00006A040000}"/>
    <cellStyle name="1" xfId="45" xr:uid="{00000000-0005-0000-0000-00006B040000}"/>
    <cellStyle name="1 2" xfId="890" xr:uid="{00000000-0005-0000-0000-00006C040000}"/>
    <cellStyle name="1 2 2" xfId="541" xr:uid="{00000000-0005-0000-0000-00006D040000}"/>
    <cellStyle name="1_송정리역사(토목완료林)" xfId="46" xr:uid="{00000000-0005-0000-0000-00006E040000}"/>
    <cellStyle name="1_송정리역사(토목완료林) 2" xfId="891" xr:uid="{00000000-0005-0000-0000-00006F040000}"/>
    <cellStyle name="1_송정리역사(토목완료林) 2 2" xfId="555" xr:uid="{00000000-0005-0000-0000-000070040000}"/>
    <cellStyle name="1_송정리역사(토목완료林) 7" xfId="4638" xr:uid="{00000000-0005-0000-0000-000071040000}"/>
    <cellStyle name="1_송정리역사(토목완료林)_15사단 홍콩" xfId="47" xr:uid="{00000000-0005-0000-0000-000072040000}"/>
    <cellStyle name="1_송정리역사(토목완료林)_15사단 홍콩 2" xfId="892" xr:uid="{00000000-0005-0000-0000-000073040000}"/>
    <cellStyle name="1_송정리역사(토목완료林)_15사단 홍콩 2 2" xfId="734" xr:uid="{00000000-0005-0000-0000-000074040000}"/>
    <cellStyle name="1_송정리역사(토목완료林)_2004-1046" xfId="48" xr:uid="{00000000-0005-0000-0000-000075040000}"/>
    <cellStyle name="1_송정리역사(토목완료林)_2004-1046 2" xfId="893" xr:uid="{00000000-0005-0000-0000-000076040000}"/>
    <cellStyle name="1_송정리역사(토목완료林)_2004-1046 2 2" xfId="2259" xr:uid="{00000000-0005-0000-0000-000077040000}"/>
    <cellStyle name="1_시민계략공사" xfId="49" xr:uid="{00000000-0005-0000-0000-000078040000}"/>
    <cellStyle name="1_시민계략공사 10" xfId="1341" xr:uid="{00000000-0005-0000-0000-000079040000}"/>
    <cellStyle name="1_시민계략공사 100" xfId="3079" xr:uid="{00000000-0005-0000-0000-00007A040000}"/>
    <cellStyle name="1_시민계략공사 101" xfId="3091" xr:uid="{00000000-0005-0000-0000-00007B040000}"/>
    <cellStyle name="1_시민계략공사 102" xfId="3103" xr:uid="{00000000-0005-0000-0000-00007C040000}"/>
    <cellStyle name="1_시민계략공사 103" xfId="3115" xr:uid="{00000000-0005-0000-0000-00007D040000}"/>
    <cellStyle name="1_시민계략공사 104" xfId="3127" xr:uid="{00000000-0005-0000-0000-00007E040000}"/>
    <cellStyle name="1_시민계략공사 105" xfId="3142" xr:uid="{00000000-0005-0000-0000-00007F040000}"/>
    <cellStyle name="1_시민계략공사 106" xfId="3154" xr:uid="{00000000-0005-0000-0000-000080040000}"/>
    <cellStyle name="1_시민계략공사 107" xfId="3166" xr:uid="{00000000-0005-0000-0000-000081040000}"/>
    <cellStyle name="1_시민계략공사 108" xfId="3178" xr:uid="{00000000-0005-0000-0000-000082040000}"/>
    <cellStyle name="1_시민계략공사 109" xfId="3226" xr:uid="{00000000-0005-0000-0000-000083040000}"/>
    <cellStyle name="1_시민계략공사 11" xfId="1359" xr:uid="{00000000-0005-0000-0000-000084040000}"/>
    <cellStyle name="1_시민계략공사 110" xfId="3238" xr:uid="{00000000-0005-0000-0000-000085040000}"/>
    <cellStyle name="1_시민계략공사 111" xfId="3250" xr:uid="{00000000-0005-0000-0000-000086040000}"/>
    <cellStyle name="1_시민계략공사 112" xfId="3262" xr:uid="{00000000-0005-0000-0000-000087040000}"/>
    <cellStyle name="1_시민계략공사 113" xfId="3274" xr:uid="{00000000-0005-0000-0000-000088040000}"/>
    <cellStyle name="1_시민계략공사 114" xfId="3286" xr:uid="{00000000-0005-0000-0000-000089040000}"/>
    <cellStyle name="1_시민계략공사 115" xfId="3298" xr:uid="{00000000-0005-0000-0000-00008A040000}"/>
    <cellStyle name="1_시민계략공사 116" xfId="3310" xr:uid="{00000000-0005-0000-0000-00008B040000}"/>
    <cellStyle name="1_시민계략공사 117" xfId="3322" xr:uid="{00000000-0005-0000-0000-00008C040000}"/>
    <cellStyle name="1_시민계략공사 118" xfId="3334" xr:uid="{00000000-0005-0000-0000-00008D040000}"/>
    <cellStyle name="1_시민계략공사 119" xfId="3346" xr:uid="{00000000-0005-0000-0000-00008E040000}"/>
    <cellStyle name="1_시민계략공사 12" xfId="1375" xr:uid="{00000000-0005-0000-0000-00008F040000}"/>
    <cellStyle name="1_시민계략공사 120" xfId="3358" xr:uid="{00000000-0005-0000-0000-000090040000}"/>
    <cellStyle name="1_시민계략공사 121" xfId="3370" xr:uid="{00000000-0005-0000-0000-000091040000}"/>
    <cellStyle name="1_시민계략공사 122" xfId="3382" xr:uid="{00000000-0005-0000-0000-000092040000}"/>
    <cellStyle name="1_시민계략공사 123" xfId="3395" xr:uid="{00000000-0005-0000-0000-000093040000}"/>
    <cellStyle name="1_시민계략공사 124" xfId="3408" xr:uid="{00000000-0005-0000-0000-000094040000}"/>
    <cellStyle name="1_시민계략공사 125" xfId="3420" xr:uid="{00000000-0005-0000-0000-000095040000}"/>
    <cellStyle name="1_시민계략공사 126" xfId="3433" xr:uid="{00000000-0005-0000-0000-000096040000}"/>
    <cellStyle name="1_시민계략공사 127" xfId="3445" xr:uid="{00000000-0005-0000-0000-000097040000}"/>
    <cellStyle name="1_시민계략공사 128" xfId="3458" xr:uid="{00000000-0005-0000-0000-000098040000}"/>
    <cellStyle name="1_시민계략공사 129" xfId="3470" xr:uid="{00000000-0005-0000-0000-000099040000}"/>
    <cellStyle name="1_시민계략공사 13" xfId="1391" xr:uid="{00000000-0005-0000-0000-00009A040000}"/>
    <cellStyle name="1_시민계략공사 130" xfId="3482" xr:uid="{00000000-0005-0000-0000-00009B040000}"/>
    <cellStyle name="1_시민계략공사 131" xfId="3494" xr:uid="{00000000-0005-0000-0000-00009C040000}"/>
    <cellStyle name="1_시민계략공사 132" xfId="3507" xr:uid="{00000000-0005-0000-0000-00009D040000}"/>
    <cellStyle name="1_시민계략공사 133" xfId="3519" xr:uid="{00000000-0005-0000-0000-00009E040000}"/>
    <cellStyle name="1_시민계략공사 134" xfId="3531" xr:uid="{00000000-0005-0000-0000-00009F040000}"/>
    <cellStyle name="1_시민계략공사 135" xfId="3544" xr:uid="{00000000-0005-0000-0000-0000A0040000}"/>
    <cellStyle name="1_시민계략공사 136" xfId="3557" xr:uid="{00000000-0005-0000-0000-0000A1040000}"/>
    <cellStyle name="1_시민계략공사 137" xfId="3569" xr:uid="{00000000-0005-0000-0000-0000A2040000}"/>
    <cellStyle name="1_시민계략공사 138" xfId="3582" xr:uid="{00000000-0005-0000-0000-0000A3040000}"/>
    <cellStyle name="1_시민계략공사 139" xfId="3595" xr:uid="{00000000-0005-0000-0000-0000A4040000}"/>
    <cellStyle name="1_시민계략공사 14" xfId="1407" xr:uid="{00000000-0005-0000-0000-0000A5040000}"/>
    <cellStyle name="1_시민계략공사 140" xfId="3608" xr:uid="{00000000-0005-0000-0000-0000A6040000}"/>
    <cellStyle name="1_시민계략공사 141" xfId="3621" xr:uid="{00000000-0005-0000-0000-0000A7040000}"/>
    <cellStyle name="1_시민계략공사 142" xfId="3633" xr:uid="{00000000-0005-0000-0000-0000A8040000}"/>
    <cellStyle name="1_시민계략공사 143" xfId="3645" xr:uid="{00000000-0005-0000-0000-0000A9040000}"/>
    <cellStyle name="1_시민계략공사 144" xfId="3658" xr:uid="{00000000-0005-0000-0000-0000AA040000}"/>
    <cellStyle name="1_시민계략공사 145" xfId="3670" xr:uid="{00000000-0005-0000-0000-0000AB040000}"/>
    <cellStyle name="1_시민계략공사 146" xfId="3683" xr:uid="{00000000-0005-0000-0000-0000AC040000}"/>
    <cellStyle name="1_시민계략공사 147" xfId="3695" xr:uid="{00000000-0005-0000-0000-0000AD040000}"/>
    <cellStyle name="1_시민계략공사 148" xfId="3708" xr:uid="{00000000-0005-0000-0000-0000AE040000}"/>
    <cellStyle name="1_시민계략공사 149" xfId="3720" xr:uid="{00000000-0005-0000-0000-0000AF040000}"/>
    <cellStyle name="1_시민계략공사 15" xfId="1423" xr:uid="{00000000-0005-0000-0000-0000B0040000}"/>
    <cellStyle name="1_시민계략공사 150" xfId="3733" xr:uid="{00000000-0005-0000-0000-0000B1040000}"/>
    <cellStyle name="1_시민계략공사 151" xfId="3746" xr:uid="{00000000-0005-0000-0000-0000B2040000}"/>
    <cellStyle name="1_시민계략공사 152" xfId="3759" xr:uid="{00000000-0005-0000-0000-0000B3040000}"/>
    <cellStyle name="1_시민계략공사 153" xfId="3771" xr:uid="{00000000-0005-0000-0000-0000B4040000}"/>
    <cellStyle name="1_시민계략공사 154" xfId="3784" xr:uid="{00000000-0005-0000-0000-0000B5040000}"/>
    <cellStyle name="1_시민계략공사 155" xfId="3796" xr:uid="{00000000-0005-0000-0000-0000B6040000}"/>
    <cellStyle name="1_시민계략공사 156" xfId="3809" xr:uid="{00000000-0005-0000-0000-0000B7040000}"/>
    <cellStyle name="1_시민계략공사 157" xfId="3821" xr:uid="{00000000-0005-0000-0000-0000B8040000}"/>
    <cellStyle name="1_시민계략공사 158" xfId="3833" xr:uid="{00000000-0005-0000-0000-0000B9040000}"/>
    <cellStyle name="1_시민계략공사 159" xfId="3846" xr:uid="{00000000-0005-0000-0000-0000BA040000}"/>
    <cellStyle name="1_시민계략공사 16" xfId="1440" xr:uid="{00000000-0005-0000-0000-0000BB040000}"/>
    <cellStyle name="1_시민계략공사 160" xfId="3858" xr:uid="{00000000-0005-0000-0000-0000BC040000}"/>
    <cellStyle name="1_시민계략공사 161" xfId="3871" xr:uid="{00000000-0005-0000-0000-0000BD040000}"/>
    <cellStyle name="1_시민계략공사 162" xfId="3884" xr:uid="{00000000-0005-0000-0000-0000BE040000}"/>
    <cellStyle name="1_시민계략공사 163" xfId="3897" xr:uid="{00000000-0005-0000-0000-0000BF040000}"/>
    <cellStyle name="1_시민계략공사 164" xfId="3909" xr:uid="{00000000-0005-0000-0000-0000C0040000}"/>
    <cellStyle name="1_시민계략공사 165" xfId="3922" xr:uid="{00000000-0005-0000-0000-0000C1040000}"/>
    <cellStyle name="1_시민계략공사 166" xfId="3935" xr:uid="{00000000-0005-0000-0000-0000C2040000}"/>
    <cellStyle name="1_시민계략공사 167" xfId="3948" xr:uid="{00000000-0005-0000-0000-0000C3040000}"/>
    <cellStyle name="1_시민계략공사 168" xfId="3961" xr:uid="{00000000-0005-0000-0000-0000C4040000}"/>
    <cellStyle name="1_시민계략공사 169" xfId="3974" xr:uid="{00000000-0005-0000-0000-0000C5040000}"/>
    <cellStyle name="1_시민계략공사 17" xfId="1462" xr:uid="{00000000-0005-0000-0000-0000C6040000}"/>
    <cellStyle name="1_시민계략공사 170" xfId="3987" xr:uid="{00000000-0005-0000-0000-0000C7040000}"/>
    <cellStyle name="1_시민계략공사 171" xfId="3999" xr:uid="{00000000-0005-0000-0000-0000C8040000}"/>
    <cellStyle name="1_시민계략공사 172" xfId="4012" xr:uid="{00000000-0005-0000-0000-0000C9040000}"/>
    <cellStyle name="1_시민계략공사 173" xfId="4028" xr:uid="{00000000-0005-0000-0000-0000CA040000}"/>
    <cellStyle name="1_시민계략공사 174" xfId="4041" xr:uid="{00000000-0005-0000-0000-0000CB040000}"/>
    <cellStyle name="1_시민계략공사 175" xfId="4055" xr:uid="{00000000-0005-0000-0000-0000CC040000}"/>
    <cellStyle name="1_시민계략공사 176" xfId="4069" xr:uid="{00000000-0005-0000-0000-0000CD040000}"/>
    <cellStyle name="1_시민계략공사 177" xfId="4084" xr:uid="{00000000-0005-0000-0000-0000CE040000}"/>
    <cellStyle name="1_시민계략공사 178" xfId="4100" xr:uid="{00000000-0005-0000-0000-0000CF040000}"/>
    <cellStyle name="1_시민계략공사 179" xfId="4121" xr:uid="{00000000-0005-0000-0000-0000D0040000}"/>
    <cellStyle name="1_시민계략공사 18" xfId="1484" xr:uid="{00000000-0005-0000-0000-0000D1040000}"/>
    <cellStyle name="1_시민계략공사 180" xfId="4138" xr:uid="{00000000-0005-0000-0000-0000D2040000}"/>
    <cellStyle name="1_시민계략공사 181" xfId="4152" xr:uid="{00000000-0005-0000-0000-0000D3040000}"/>
    <cellStyle name="1_시민계략공사 182" xfId="4165" xr:uid="{00000000-0005-0000-0000-0000D4040000}"/>
    <cellStyle name="1_시민계략공사 183" xfId="4180" xr:uid="{00000000-0005-0000-0000-0000D5040000}"/>
    <cellStyle name="1_시민계략공사 184" xfId="4196" xr:uid="{00000000-0005-0000-0000-0000D6040000}"/>
    <cellStyle name="1_시민계략공사 185" xfId="4653" xr:uid="{00000000-0005-0000-0000-0000D7040000}"/>
    <cellStyle name="1_시민계략공사 186" xfId="4668" xr:uid="{00000000-0005-0000-0000-0000D8040000}"/>
    <cellStyle name="1_시민계략공사 187" xfId="4686" xr:uid="{00000000-0005-0000-0000-0000D9040000}"/>
    <cellStyle name="1_시민계략공사 188" xfId="4700" xr:uid="{00000000-0005-0000-0000-0000DA040000}"/>
    <cellStyle name="1_시민계략공사 189" xfId="4719" xr:uid="{00000000-0005-0000-0000-0000DB040000}"/>
    <cellStyle name="1_시민계략공사 19" xfId="1509" xr:uid="{00000000-0005-0000-0000-0000DC040000}"/>
    <cellStyle name="1_시민계략공사 190" xfId="4735" xr:uid="{00000000-0005-0000-0000-0000DD040000}"/>
    <cellStyle name="1_시민계략공사 191" xfId="4755" xr:uid="{00000000-0005-0000-0000-0000DE040000}"/>
    <cellStyle name="1_시민계략공사 192" xfId="4775" xr:uid="{00000000-0005-0000-0000-0000DF040000}"/>
    <cellStyle name="1_시민계략공사 193" xfId="4795" xr:uid="{00000000-0005-0000-0000-0000E0040000}"/>
    <cellStyle name="1_시민계략공사 194" xfId="4814" xr:uid="{00000000-0005-0000-0000-0000E1040000}"/>
    <cellStyle name="1_시민계략공사 195" xfId="4830" xr:uid="{00000000-0005-0000-0000-0000E2040000}"/>
    <cellStyle name="1_시민계략공사 196" xfId="4849" xr:uid="{00000000-0005-0000-0000-0000E3040000}"/>
    <cellStyle name="1_시민계략공사 197" xfId="4864" xr:uid="{00000000-0005-0000-0000-0000E4040000}"/>
    <cellStyle name="1_시민계략공사 198" xfId="4884" xr:uid="{00000000-0005-0000-0000-0000E5040000}"/>
    <cellStyle name="1_시민계략공사 199" xfId="7964" xr:uid="{00000000-0005-0000-0000-0000E6040000}"/>
    <cellStyle name="1_시민계략공사 2" xfId="894" xr:uid="{00000000-0005-0000-0000-0000E7040000}"/>
    <cellStyle name="1_시민계략공사 2 2" xfId="2272" xr:uid="{00000000-0005-0000-0000-0000E8040000}"/>
    <cellStyle name="1_시민계략공사 20" xfId="1534" xr:uid="{00000000-0005-0000-0000-0000E9040000}"/>
    <cellStyle name="1_시민계략공사 21" xfId="1559" xr:uid="{00000000-0005-0000-0000-0000EA040000}"/>
    <cellStyle name="1_시민계략공사 22" xfId="2417" xr:uid="{00000000-0005-0000-0000-0000EB040000}"/>
    <cellStyle name="1_시민계략공사 23" xfId="2404" xr:uid="{00000000-0005-0000-0000-0000EC040000}"/>
    <cellStyle name="1_시민계략공사 24" xfId="2392" xr:uid="{00000000-0005-0000-0000-0000ED040000}"/>
    <cellStyle name="1_시민계략공사 25" xfId="2380" xr:uid="{00000000-0005-0000-0000-0000EE040000}"/>
    <cellStyle name="1_시민계략공사 26" xfId="2368" xr:uid="{00000000-0005-0000-0000-0000EF040000}"/>
    <cellStyle name="1_시민계략공사 27" xfId="2356" xr:uid="{00000000-0005-0000-0000-0000F0040000}"/>
    <cellStyle name="1_시민계략공사 28" xfId="2344" xr:uid="{00000000-0005-0000-0000-0000F1040000}"/>
    <cellStyle name="1_시민계략공사 29" xfId="2332" xr:uid="{00000000-0005-0000-0000-0000F2040000}"/>
    <cellStyle name="1_시민계략공사 3" xfId="1193" xr:uid="{00000000-0005-0000-0000-0000F3040000}"/>
    <cellStyle name="1_시민계략공사 3 2" xfId="676" xr:uid="{00000000-0005-0000-0000-0000F4040000}"/>
    <cellStyle name="1_시민계략공사 30" xfId="2320" xr:uid="{00000000-0005-0000-0000-0000F5040000}"/>
    <cellStyle name="1_시민계략공사 31" xfId="2308" xr:uid="{00000000-0005-0000-0000-0000F6040000}"/>
    <cellStyle name="1_시민계략공사 32" xfId="2296" xr:uid="{00000000-0005-0000-0000-0000F7040000}"/>
    <cellStyle name="1_시민계략공사 33" xfId="848" xr:uid="{00000000-0005-0000-0000-0000F8040000}"/>
    <cellStyle name="1_시민계략공사 34" xfId="2178" xr:uid="{00000000-0005-0000-0000-0000F9040000}"/>
    <cellStyle name="1_시민계략공사 35" xfId="1584" xr:uid="{00000000-0005-0000-0000-0000FA040000}"/>
    <cellStyle name="1_시민계략공사 36" xfId="1952" xr:uid="{00000000-0005-0000-0000-0000FB040000}"/>
    <cellStyle name="1_시민계략공사 37" xfId="1912" xr:uid="{00000000-0005-0000-0000-0000FC040000}"/>
    <cellStyle name="1_시민계략공사 38" xfId="1592" xr:uid="{00000000-0005-0000-0000-0000FD040000}"/>
    <cellStyle name="1_시민계략공사 39" xfId="2060" xr:uid="{00000000-0005-0000-0000-0000FE040000}"/>
    <cellStyle name="1_시민계략공사 4" xfId="1212" xr:uid="{00000000-0005-0000-0000-0000FF040000}"/>
    <cellStyle name="1_시민계략공사 40" xfId="2182" xr:uid="{00000000-0005-0000-0000-000000050000}"/>
    <cellStyle name="1_시민계략공사 41" xfId="1953" xr:uid="{00000000-0005-0000-0000-000001050000}"/>
    <cellStyle name="1_시민계략공사 42" xfId="2267" xr:uid="{00000000-0005-0000-0000-000002050000}"/>
    <cellStyle name="1_시민계략공사 43" xfId="612" xr:uid="{00000000-0005-0000-0000-000003050000}"/>
    <cellStyle name="1_시민계략공사 44" xfId="901" xr:uid="{00000000-0005-0000-0000-000004050000}"/>
    <cellStyle name="1_시민계략공사 45" xfId="1996" xr:uid="{00000000-0005-0000-0000-000005050000}"/>
    <cellStyle name="1_시민계략공사 46" xfId="1702" xr:uid="{00000000-0005-0000-0000-000006050000}"/>
    <cellStyle name="1_시민계략공사 47" xfId="519" xr:uid="{00000000-0005-0000-0000-000007050000}"/>
    <cellStyle name="1_시민계략공사 48" xfId="1944" xr:uid="{00000000-0005-0000-0000-000008050000}"/>
    <cellStyle name="1_시민계략공사 49" xfId="2138" xr:uid="{00000000-0005-0000-0000-000009050000}"/>
    <cellStyle name="1_시민계략공사 5" xfId="1233" xr:uid="{00000000-0005-0000-0000-00000A050000}"/>
    <cellStyle name="1_시민계략공사 50" xfId="2012" xr:uid="{00000000-0005-0000-0000-00000B050000}"/>
    <cellStyle name="1_시민계략공사 51" xfId="564" xr:uid="{00000000-0005-0000-0000-00000C050000}"/>
    <cellStyle name="1_시민계략공사 52" xfId="736" xr:uid="{00000000-0005-0000-0000-00000D050000}"/>
    <cellStyle name="1_시민계략공사 53" xfId="1842" xr:uid="{00000000-0005-0000-0000-00000E050000}"/>
    <cellStyle name="1_시민계략공사 54" xfId="1628" xr:uid="{00000000-0005-0000-0000-00000F050000}"/>
    <cellStyle name="1_시민계략공사 55" xfId="1676" xr:uid="{00000000-0005-0000-0000-000010050000}"/>
    <cellStyle name="1_시민계략공사 56" xfId="1713" xr:uid="{00000000-0005-0000-0000-000011050000}"/>
    <cellStyle name="1_시민계략공사 57" xfId="2176" xr:uid="{00000000-0005-0000-0000-000012050000}"/>
    <cellStyle name="1_시민계략공사 58" xfId="1640" xr:uid="{00000000-0005-0000-0000-000013050000}"/>
    <cellStyle name="1_시민계략공사 59" xfId="1697" xr:uid="{00000000-0005-0000-0000-000014050000}"/>
    <cellStyle name="1_시민계략공사 6" xfId="1249" xr:uid="{00000000-0005-0000-0000-000015050000}"/>
    <cellStyle name="1_시민계략공사 60" xfId="2599" xr:uid="{00000000-0005-0000-0000-000016050000}"/>
    <cellStyle name="1_시민계략공사 61" xfId="2611" xr:uid="{00000000-0005-0000-0000-000017050000}"/>
    <cellStyle name="1_시민계략공사 62" xfId="2623" xr:uid="{00000000-0005-0000-0000-000018050000}"/>
    <cellStyle name="1_시민계략공사 63" xfId="2635" xr:uid="{00000000-0005-0000-0000-000019050000}"/>
    <cellStyle name="1_시민계략공사 64" xfId="2647" xr:uid="{00000000-0005-0000-0000-00001A050000}"/>
    <cellStyle name="1_시민계략공사 65" xfId="2659" xr:uid="{00000000-0005-0000-0000-00001B050000}"/>
    <cellStyle name="1_시민계략공사 66" xfId="2671" xr:uid="{00000000-0005-0000-0000-00001C050000}"/>
    <cellStyle name="1_시민계략공사 67" xfId="2683" xr:uid="{00000000-0005-0000-0000-00001D050000}"/>
    <cellStyle name="1_시민계략공사 68" xfId="2695" xr:uid="{00000000-0005-0000-0000-00001E050000}"/>
    <cellStyle name="1_시민계략공사 69" xfId="2707" xr:uid="{00000000-0005-0000-0000-00001F050000}"/>
    <cellStyle name="1_시민계략공사 7" xfId="1266" xr:uid="{00000000-0005-0000-0000-000020050000}"/>
    <cellStyle name="1_시민계략공사 70" xfId="2719" xr:uid="{00000000-0005-0000-0000-000021050000}"/>
    <cellStyle name="1_시민계략공사 71" xfId="2731" xr:uid="{00000000-0005-0000-0000-000022050000}"/>
    <cellStyle name="1_시민계략공사 72" xfId="2743" xr:uid="{00000000-0005-0000-0000-000023050000}"/>
    <cellStyle name="1_시민계략공사 73" xfId="2755" xr:uid="{00000000-0005-0000-0000-000024050000}"/>
    <cellStyle name="1_시민계략공사 74" xfId="2767" xr:uid="{00000000-0005-0000-0000-000025050000}"/>
    <cellStyle name="1_시민계략공사 75" xfId="2779" xr:uid="{00000000-0005-0000-0000-000026050000}"/>
    <cellStyle name="1_시민계략공사 76" xfId="2791" xr:uid="{00000000-0005-0000-0000-000027050000}"/>
    <cellStyle name="1_시민계략공사 77" xfId="2803" xr:uid="{00000000-0005-0000-0000-000028050000}"/>
    <cellStyle name="1_시민계략공사 78" xfId="2815" xr:uid="{00000000-0005-0000-0000-000029050000}"/>
    <cellStyle name="1_시민계략공사 79" xfId="2827" xr:uid="{00000000-0005-0000-0000-00002A050000}"/>
    <cellStyle name="1_시민계략공사 8" xfId="1288" xr:uid="{00000000-0005-0000-0000-00002B050000}"/>
    <cellStyle name="1_시민계략공사 80" xfId="2839" xr:uid="{00000000-0005-0000-0000-00002C050000}"/>
    <cellStyle name="1_시민계략공사 81" xfId="2851" xr:uid="{00000000-0005-0000-0000-00002D050000}"/>
    <cellStyle name="1_시민계략공사 82" xfId="2863" xr:uid="{00000000-0005-0000-0000-00002E050000}"/>
    <cellStyle name="1_시민계략공사 83" xfId="2875" xr:uid="{00000000-0005-0000-0000-00002F050000}"/>
    <cellStyle name="1_시민계략공사 84" xfId="2887" xr:uid="{00000000-0005-0000-0000-000030050000}"/>
    <cellStyle name="1_시민계략공사 85" xfId="2899" xr:uid="{00000000-0005-0000-0000-000031050000}"/>
    <cellStyle name="1_시민계략공사 86" xfId="2911" xr:uid="{00000000-0005-0000-0000-000032050000}"/>
    <cellStyle name="1_시민계략공사 87" xfId="2923" xr:uid="{00000000-0005-0000-0000-000033050000}"/>
    <cellStyle name="1_시민계략공사 88" xfId="2935" xr:uid="{00000000-0005-0000-0000-000034050000}"/>
    <cellStyle name="1_시민계략공사 89" xfId="2947" xr:uid="{00000000-0005-0000-0000-000035050000}"/>
    <cellStyle name="1_시민계략공사 9" xfId="1313" xr:uid="{00000000-0005-0000-0000-000036050000}"/>
    <cellStyle name="1_시민계략공사 90" xfId="2959" xr:uid="{00000000-0005-0000-0000-000037050000}"/>
    <cellStyle name="1_시민계략공사 91" xfId="2971" xr:uid="{00000000-0005-0000-0000-000038050000}"/>
    <cellStyle name="1_시민계략공사 92" xfId="2983" xr:uid="{00000000-0005-0000-0000-000039050000}"/>
    <cellStyle name="1_시민계략공사 93" xfId="2995" xr:uid="{00000000-0005-0000-0000-00003A050000}"/>
    <cellStyle name="1_시민계략공사 94" xfId="3007" xr:uid="{00000000-0005-0000-0000-00003B050000}"/>
    <cellStyle name="1_시민계략공사 95" xfId="3019" xr:uid="{00000000-0005-0000-0000-00003C050000}"/>
    <cellStyle name="1_시민계략공사 96" xfId="3031" xr:uid="{00000000-0005-0000-0000-00003D050000}"/>
    <cellStyle name="1_시민계략공사 97" xfId="3043" xr:uid="{00000000-0005-0000-0000-00003E050000}"/>
    <cellStyle name="1_시민계략공사 98" xfId="3055" xr:uid="{00000000-0005-0000-0000-00003F050000}"/>
    <cellStyle name="1_시민계략공사 99" xfId="3067" xr:uid="{00000000-0005-0000-0000-000040050000}"/>
    <cellStyle name="1_시민계략공사_전기-한남" xfId="50" xr:uid="{00000000-0005-0000-0000-000041050000}"/>
    <cellStyle name="1_시민계략공사_전기-한남 2" xfId="895" xr:uid="{00000000-0005-0000-0000-000042050000}"/>
    <cellStyle name="1_시민계략공사_전기-한남 2 2" xfId="486" xr:uid="{00000000-0005-0000-0000-000043050000}"/>
    <cellStyle name="1_시민계략공사_전기-한남 3" xfId="522" xr:uid="{00000000-0005-0000-0000-000044050000}"/>
    <cellStyle name="1_시민계략공사_전기-한남 4" xfId="1692" xr:uid="{00000000-0005-0000-0000-000045050000}"/>
    <cellStyle name="1_시민계략공사_전기-한남 5" xfId="553" xr:uid="{00000000-0005-0000-0000-000046050000}"/>
    <cellStyle name="20% - Accent1" xfId="8348" xr:uid="{00000000-0005-0000-0000-000047050000}"/>
    <cellStyle name="20% - Accent2" xfId="8349" xr:uid="{00000000-0005-0000-0000-000048050000}"/>
    <cellStyle name="20% - Accent3" xfId="8350" xr:uid="{00000000-0005-0000-0000-000049050000}"/>
    <cellStyle name="20% - Accent4" xfId="8351" xr:uid="{00000000-0005-0000-0000-00004A050000}"/>
    <cellStyle name="20% - Accent5" xfId="8352" xr:uid="{00000000-0005-0000-0000-00004B050000}"/>
    <cellStyle name="20% - Accent6" xfId="8353" xr:uid="{00000000-0005-0000-0000-00004C050000}"/>
    <cellStyle name="20% - 강조색1 2" xfId="8393" xr:uid="{00000000-0005-0000-0000-00004D050000}"/>
    <cellStyle name="20% - 강조색2 2" xfId="8394" xr:uid="{00000000-0005-0000-0000-00004E050000}"/>
    <cellStyle name="20% - 강조색3 2" xfId="8395" xr:uid="{00000000-0005-0000-0000-00004F050000}"/>
    <cellStyle name="20% - 강조색4 2" xfId="8396" xr:uid="{00000000-0005-0000-0000-000050050000}"/>
    <cellStyle name="20% - 강조색5 2" xfId="8397" xr:uid="{00000000-0005-0000-0000-000051050000}"/>
    <cellStyle name="20% - 강조색6 2" xfId="8398" xr:uid="{00000000-0005-0000-0000-000052050000}"/>
    <cellStyle name="³?a￥" xfId="51" xr:uid="{00000000-0005-0000-0000-000053050000}"/>
    <cellStyle name="³?a￥ 2" xfId="896" xr:uid="{00000000-0005-0000-0000-000054050000}"/>
    <cellStyle name="³?a￥ 2 2" xfId="1682" xr:uid="{00000000-0005-0000-0000-000055050000}"/>
    <cellStyle name="³?a￥ 3" xfId="1789" xr:uid="{00000000-0005-0000-0000-000056050000}"/>
    <cellStyle name="³?a￥ 4" xfId="571" xr:uid="{00000000-0005-0000-0000-000057050000}"/>
    <cellStyle name="³?a￥ 5" xfId="631" xr:uid="{00000000-0005-0000-0000-000058050000}"/>
    <cellStyle name="40% - Accent1" xfId="8354" xr:uid="{00000000-0005-0000-0000-000059050000}"/>
    <cellStyle name="40% - Accent2" xfId="8355" xr:uid="{00000000-0005-0000-0000-00005A050000}"/>
    <cellStyle name="40% - Accent3" xfId="8356" xr:uid="{00000000-0005-0000-0000-00005B050000}"/>
    <cellStyle name="40% - Accent4" xfId="8357" xr:uid="{00000000-0005-0000-0000-00005C050000}"/>
    <cellStyle name="40% - Accent5" xfId="8358" xr:uid="{00000000-0005-0000-0000-00005D050000}"/>
    <cellStyle name="40% - Accent6" xfId="8359" xr:uid="{00000000-0005-0000-0000-00005E050000}"/>
    <cellStyle name="40% - 강조색1 2" xfId="8399" xr:uid="{00000000-0005-0000-0000-00005F050000}"/>
    <cellStyle name="40% - 강조색2 2" xfId="8400" xr:uid="{00000000-0005-0000-0000-000060050000}"/>
    <cellStyle name="40% - 강조색3 2" xfId="8401" xr:uid="{00000000-0005-0000-0000-000061050000}"/>
    <cellStyle name="40% - 강조색4 2" xfId="8402" xr:uid="{00000000-0005-0000-0000-000062050000}"/>
    <cellStyle name="40% - 강조색5 2" xfId="8403" xr:uid="{00000000-0005-0000-0000-000063050000}"/>
    <cellStyle name="40% - 강조색6 2" xfId="8404" xr:uid="{00000000-0005-0000-0000-000064050000}"/>
    <cellStyle name="60" xfId="52" xr:uid="{00000000-0005-0000-0000-000065050000}"/>
    <cellStyle name="60 2" xfId="897" xr:uid="{00000000-0005-0000-0000-000066050000}"/>
    <cellStyle name="60 2 2" xfId="1632" xr:uid="{00000000-0005-0000-0000-000067050000}"/>
    <cellStyle name="60% - Accent1" xfId="8360" xr:uid="{00000000-0005-0000-0000-000068050000}"/>
    <cellStyle name="60% - Accent2" xfId="8361" xr:uid="{00000000-0005-0000-0000-000069050000}"/>
    <cellStyle name="60% - Accent3" xfId="8362" xr:uid="{00000000-0005-0000-0000-00006A050000}"/>
    <cellStyle name="60% - Accent4" xfId="8363" xr:uid="{00000000-0005-0000-0000-00006B050000}"/>
    <cellStyle name="60% - Accent5" xfId="8364" xr:uid="{00000000-0005-0000-0000-00006C050000}"/>
    <cellStyle name="60% - Accent6" xfId="8365" xr:uid="{00000000-0005-0000-0000-00006D050000}"/>
    <cellStyle name="60% - 강조색1 2" xfId="8405" xr:uid="{00000000-0005-0000-0000-00006E050000}"/>
    <cellStyle name="60% - 강조색2 2" xfId="8406" xr:uid="{00000000-0005-0000-0000-00006F050000}"/>
    <cellStyle name="60% - 강조색3 2" xfId="8407" xr:uid="{00000000-0005-0000-0000-000070050000}"/>
    <cellStyle name="60% - 강조색4 2" xfId="8408" xr:uid="{00000000-0005-0000-0000-000071050000}"/>
    <cellStyle name="60% - 강조색5 2" xfId="8409" xr:uid="{00000000-0005-0000-0000-000072050000}"/>
    <cellStyle name="60% - 강조색6 2" xfId="8410" xr:uid="{00000000-0005-0000-0000-000073050000}"/>
    <cellStyle name="_x0014_7." xfId="53" xr:uid="{00000000-0005-0000-0000-000074050000}"/>
    <cellStyle name="_x0014_7. 2" xfId="898" xr:uid="{00000000-0005-0000-0000-000075050000}"/>
    <cellStyle name="_x0014_7. 2 2" xfId="2050" xr:uid="{00000000-0005-0000-0000-000076050000}"/>
    <cellStyle name="Ā _x0010_က랐_xdc01_땯_x0001_" xfId="99" xr:uid="{00000000-0005-0000-0000-000077050000}"/>
    <cellStyle name="Ā _x0010_က랐_xdc01_땯_x0001_ 2" xfId="1135" xr:uid="{00000000-0005-0000-0000-000078050000}"/>
    <cellStyle name="Ā _x0010_က랐_xdc01_땯_x0001_ 2 2" xfId="463" xr:uid="{00000000-0005-0000-0000-000079050000}"/>
    <cellStyle name="A¨­￠￢￠O [0]_INQUIRY ￠?￥i¨u¡AAⓒ￢Aⓒª " xfId="100" xr:uid="{00000000-0005-0000-0000-00007A050000}"/>
    <cellStyle name="A¨­￠￢￠O_INQUIRY ￠?￥i¨u¡AAⓒ￢Aⓒª " xfId="101" xr:uid="{00000000-0005-0000-0000-00007B050000}"/>
    <cellStyle name="Accent1" xfId="8366" xr:uid="{00000000-0005-0000-0000-00007C050000}"/>
    <cellStyle name="Accent2" xfId="8367" xr:uid="{00000000-0005-0000-0000-00007D050000}"/>
    <cellStyle name="Accent3" xfId="8368" xr:uid="{00000000-0005-0000-0000-00007E050000}"/>
    <cellStyle name="Accent4" xfId="8369" xr:uid="{00000000-0005-0000-0000-00007F050000}"/>
    <cellStyle name="Accent5" xfId="8370" xr:uid="{00000000-0005-0000-0000-000080050000}"/>
    <cellStyle name="Accent6" xfId="8371" xr:uid="{00000000-0005-0000-0000-000081050000}"/>
    <cellStyle name="AeE­ [0]_¼oAI¼º " xfId="102" xr:uid="{00000000-0005-0000-0000-000082050000}"/>
    <cellStyle name="AeE­_¼oAI¼º " xfId="103" xr:uid="{00000000-0005-0000-0000-000083050000}"/>
    <cellStyle name="AeE¡ⓒ [0]_INQUIRY ￠?￥i¨u¡AAⓒ￢Aⓒª " xfId="104" xr:uid="{00000000-0005-0000-0000-000084050000}"/>
    <cellStyle name="AeE¡ⓒ_INQUIRY ￠?￥i¨u¡AAⓒ￢Aⓒª " xfId="105" xr:uid="{00000000-0005-0000-0000-000085050000}"/>
    <cellStyle name="Æu¼¾æR" xfId="106" xr:uid="{00000000-0005-0000-0000-000086050000}"/>
    <cellStyle name="Æu¼¾æR 2" xfId="1136" xr:uid="{00000000-0005-0000-0000-000087050000}"/>
    <cellStyle name="Æu¼¾æR 2 2" xfId="2233" xr:uid="{00000000-0005-0000-0000-000088050000}"/>
    <cellStyle name="ALIGNMENT" xfId="107" xr:uid="{00000000-0005-0000-0000-000089050000}"/>
    <cellStyle name="ALIGNMENT 2" xfId="1137" xr:uid="{00000000-0005-0000-0000-00008A050000}"/>
    <cellStyle name="ALIGNMENT 2 2" xfId="1976" xr:uid="{00000000-0005-0000-0000-00008B050000}"/>
    <cellStyle name="ALIGNMENT 3" xfId="460" xr:uid="{00000000-0005-0000-0000-00008C050000}"/>
    <cellStyle name="ALIGNMENT 4" xfId="754" xr:uid="{00000000-0005-0000-0000-00008D050000}"/>
    <cellStyle name="ALIGNMENT 5" xfId="739" xr:uid="{00000000-0005-0000-0000-00008E050000}"/>
    <cellStyle name="AÞ¸¶ [0]_¼oAI¼º " xfId="108" xr:uid="{00000000-0005-0000-0000-00008F050000}"/>
    <cellStyle name="AÞ¸¶_¼oAI¼º " xfId="109" xr:uid="{00000000-0005-0000-0000-000090050000}"/>
    <cellStyle name="Au¸R¼o" xfId="110" xr:uid="{00000000-0005-0000-0000-000091050000}"/>
    <cellStyle name="Au¸R¼o 2" xfId="1138" xr:uid="{00000000-0005-0000-0000-000092050000}"/>
    <cellStyle name="Au¸R¼o 2 2" xfId="693" xr:uid="{00000000-0005-0000-0000-000093050000}"/>
    <cellStyle name="Au¸R¼o 3" xfId="2209" xr:uid="{00000000-0005-0000-0000-000094050000}"/>
    <cellStyle name="Au¸R¼o 4" xfId="2121" xr:uid="{00000000-0005-0000-0000-000095050000}"/>
    <cellStyle name="Au¸R¼o 5" xfId="1939" xr:uid="{00000000-0005-0000-0000-000096050000}"/>
    <cellStyle name="Au¸R¼o0" xfId="111" xr:uid="{00000000-0005-0000-0000-000097050000}"/>
    <cellStyle name="Au¸R¼o0 2" xfId="1139" xr:uid="{00000000-0005-0000-0000-000098050000}"/>
    <cellStyle name="Au¸R¼o0 2 2" xfId="2187" xr:uid="{00000000-0005-0000-0000-000099050000}"/>
    <cellStyle name="Bad" xfId="8372" xr:uid="{00000000-0005-0000-0000-00009A050000}"/>
    <cellStyle name="C¡IA¨ª_¡ic¨u¡A¨￢I¨￢¡Æ AN¡Æe " xfId="112" xr:uid="{00000000-0005-0000-0000-00009B050000}"/>
    <cellStyle name="C￥AØ_  FAB AIA¤  " xfId="113" xr:uid="{00000000-0005-0000-0000-00009C050000}"/>
    <cellStyle name="Ç¥ÁØ_ÀÏÀ§´ë°¡ (2)" xfId="114" xr:uid="{00000000-0005-0000-0000-00009D050000}"/>
    <cellStyle name="Calc Currency (0)" xfId="115" xr:uid="{00000000-0005-0000-0000-00009E050000}"/>
    <cellStyle name="Calc Currency (0) 2" xfId="205" xr:uid="{00000000-0005-0000-0000-00009F050000}"/>
    <cellStyle name="Calc Currency (0) 2 2" xfId="2280" xr:uid="{00000000-0005-0000-0000-0000A0050000}"/>
    <cellStyle name="Calc Currency (0) 2 3" xfId="1879" xr:uid="{00000000-0005-0000-0000-0000A1050000}"/>
    <cellStyle name="Calc Currency (0) 3" xfId="1140" xr:uid="{00000000-0005-0000-0000-0000A2050000}"/>
    <cellStyle name="Calc Currency (0) 3 2" xfId="1929" xr:uid="{00000000-0005-0000-0000-0000A3050000}"/>
    <cellStyle name="Calc Currency (0)_자료입력" xfId="2558" xr:uid="{00000000-0005-0000-0000-0000A4050000}"/>
    <cellStyle name="Calculation" xfId="8373" xr:uid="{00000000-0005-0000-0000-0000A5050000}"/>
    <cellStyle name="Calculation 2" xfId="8465" xr:uid="{00000000-0005-0000-0000-0000A6050000}"/>
    <cellStyle name="category" xfId="116" xr:uid="{00000000-0005-0000-0000-0000A7050000}"/>
    <cellStyle name="category 2" xfId="1141" xr:uid="{00000000-0005-0000-0000-0000A8050000}"/>
    <cellStyle name="category 2 2" xfId="2135" xr:uid="{00000000-0005-0000-0000-0000A9050000}"/>
    <cellStyle name="category 3" xfId="2255" xr:uid="{00000000-0005-0000-0000-0000AA050000}"/>
    <cellStyle name="category 4" xfId="1579" xr:uid="{00000000-0005-0000-0000-0000AB050000}"/>
    <cellStyle name="category 5" xfId="1749" xr:uid="{00000000-0005-0000-0000-0000AC050000}"/>
    <cellStyle name="Check Cell" xfId="8374" xr:uid="{00000000-0005-0000-0000-0000AD050000}"/>
    <cellStyle name="Co≫e" xfId="117" xr:uid="{00000000-0005-0000-0000-0000AE050000}"/>
    <cellStyle name="Co≫e 2" xfId="1142" xr:uid="{00000000-0005-0000-0000-0000AF050000}"/>
    <cellStyle name="Co≫e 2 2" xfId="1924" xr:uid="{00000000-0005-0000-0000-0000B0050000}"/>
    <cellStyle name="Co≫e 3" xfId="2003" xr:uid="{00000000-0005-0000-0000-0000B1050000}"/>
    <cellStyle name="Co≫e 4" xfId="1648" xr:uid="{00000000-0005-0000-0000-0000B2050000}"/>
    <cellStyle name="Co≫e 5" xfId="1892" xr:uid="{00000000-0005-0000-0000-0000B3050000}"/>
    <cellStyle name="Comma" xfId="118" xr:uid="{00000000-0005-0000-0000-0000B4050000}"/>
    <cellStyle name="Comma [0]" xfId="119" xr:uid="{00000000-0005-0000-0000-0000B5050000}"/>
    <cellStyle name="Comma [0] 10" xfId="1352" xr:uid="{00000000-0005-0000-0000-0000B6050000}"/>
    <cellStyle name="Comma [0] 100" xfId="3089" xr:uid="{00000000-0005-0000-0000-0000B7050000}"/>
    <cellStyle name="Comma [0] 101" xfId="3101" xr:uid="{00000000-0005-0000-0000-0000B8050000}"/>
    <cellStyle name="Comma [0] 102" xfId="3113" xr:uid="{00000000-0005-0000-0000-0000B9050000}"/>
    <cellStyle name="Comma [0] 103" xfId="3125" xr:uid="{00000000-0005-0000-0000-0000BA050000}"/>
    <cellStyle name="Comma [0] 104" xfId="3137" xr:uid="{00000000-0005-0000-0000-0000BB050000}"/>
    <cellStyle name="Comma [0] 105" xfId="3152" xr:uid="{00000000-0005-0000-0000-0000BC050000}"/>
    <cellStyle name="Comma [0] 106" xfId="3164" xr:uid="{00000000-0005-0000-0000-0000BD050000}"/>
    <cellStyle name="Comma [0] 107" xfId="3176" xr:uid="{00000000-0005-0000-0000-0000BE050000}"/>
    <cellStyle name="Comma [0] 108" xfId="3188" xr:uid="{00000000-0005-0000-0000-0000BF050000}"/>
    <cellStyle name="Comma [0] 109" xfId="3236" xr:uid="{00000000-0005-0000-0000-0000C0050000}"/>
    <cellStyle name="Comma [0] 11" xfId="1370" xr:uid="{00000000-0005-0000-0000-0000C1050000}"/>
    <cellStyle name="Comma [0] 110" xfId="3248" xr:uid="{00000000-0005-0000-0000-0000C2050000}"/>
    <cellStyle name="Comma [0] 111" xfId="3260" xr:uid="{00000000-0005-0000-0000-0000C3050000}"/>
    <cellStyle name="Comma [0] 112" xfId="3272" xr:uid="{00000000-0005-0000-0000-0000C4050000}"/>
    <cellStyle name="Comma [0] 113" xfId="3284" xr:uid="{00000000-0005-0000-0000-0000C5050000}"/>
    <cellStyle name="Comma [0] 114" xfId="3296" xr:uid="{00000000-0005-0000-0000-0000C6050000}"/>
    <cellStyle name="Comma [0] 115" xfId="3308" xr:uid="{00000000-0005-0000-0000-0000C7050000}"/>
    <cellStyle name="Comma [0] 116" xfId="3320" xr:uid="{00000000-0005-0000-0000-0000C8050000}"/>
    <cellStyle name="Comma [0] 117" xfId="3332" xr:uid="{00000000-0005-0000-0000-0000C9050000}"/>
    <cellStyle name="Comma [0] 118" xfId="3344" xr:uid="{00000000-0005-0000-0000-0000CA050000}"/>
    <cellStyle name="Comma [0] 119" xfId="3356" xr:uid="{00000000-0005-0000-0000-0000CB050000}"/>
    <cellStyle name="Comma [0] 12" xfId="1386" xr:uid="{00000000-0005-0000-0000-0000CC050000}"/>
    <cellStyle name="Comma [0] 120" xfId="3368" xr:uid="{00000000-0005-0000-0000-0000CD050000}"/>
    <cellStyle name="Comma [0] 121" xfId="3380" xr:uid="{00000000-0005-0000-0000-0000CE050000}"/>
    <cellStyle name="Comma [0] 122" xfId="3392" xr:uid="{00000000-0005-0000-0000-0000CF050000}"/>
    <cellStyle name="Comma [0] 123" xfId="3405" xr:uid="{00000000-0005-0000-0000-0000D0050000}"/>
    <cellStyle name="Comma [0] 124" xfId="3418" xr:uid="{00000000-0005-0000-0000-0000D1050000}"/>
    <cellStyle name="Comma [0] 125" xfId="3430" xr:uid="{00000000-0005-0000-0000-0000D2050000}"/>
    <cellStyle name="Comma [0] 126" xfId="3443" xr:uid="{00000000-0005-0000-0000-0000D3050000}"/>
    <cellStyle name="Comma [0] 127" xfId="3455" xr:uid="{00000000-0005-0000-0000-0000D4050000}"/>
    <cellStyle name="Comma [0] 128" xfId="3468" xr:uid="{00000000-0005-0000-0000-0000D5050000}"/>
    <cellStyle name="Comma [0] 129" xfId="3480" xr:uid="{00000000-0005-0000-0000-0000D6050000}"/>
    <cellStyle name="Comma [0] 13" xfId="1402" xr:uid="{00000000-0005-0000-0000-0000D7050000}"/>
    <cellStyle name="Comma [0] 130" xfId="3492" xr:uid="{00000000-0005-0000-0000-0000D8050000}"/>
    <cellStyle name="Comma [0] 131" xfId="3504" xr:uid="{00000000-0005-0000-0000-0000D9050000}"/>
    <cellStyle name="Comma [0] 132" xfId="3517" xr:uid="{00000000-0005-0000-0000-0000DA050000}"/>
    <cellStyle name="Comma [0] 133" xfId="3529" xr:uid="{00000000-0005-0000-0000-0000DB050000}"/>
    <cellStyle name="Comma [0] 134" xfId="3541" xr:uid="{00000000-0005-0000-0000-0000DC050000}"/>
    <cellStyle name="Comma [0] 135" xfId="3554" xr:uid="{00000000-0005-0000-0000-0000DD050000}"/>
    <cellStyle name="Comma [0] 136" xfId="3567" xr:uid="{00000000-0005-0000-0000-0000DE050000}"/>
    <cellStyle name="Comma [0] 137" xfId="3579" xr:uid="{00000000-0005-0000-0000-0000DF050000}"/>
    <cellStyle name="Comma [0] 138" xfId="3592" xr:uid="{00000000-0005-0000-0000-0000E0050000}"/>
    <cellStyle name="Comma [0] 139" xfId="3605" xr:uid="{00000000-0005-0000-0000-0000E1050000}"/>
    <cellStyle name="Comma [0] 14" xfId="1418" xr:uid="{00000000-0005-0000-0000-0000E2050000}"/>
    <cellStyle name="Comma [0] 140" xfId="3618" xr:uid="{00000000-0005-0000-0000-0000E3050000}"/>
    <cellStyle name="Comma [0] 141" xfId="3631" xr:uid="{00000000-0005-0000-0000-0000E4050000}"/>
    <cellStyle name="Comma [0] 142" xfId="3643" xr:uid="{00000000-0005-0000-0000-0000E5050000}"/>
    <cellStyle name="Comma [0] 143" xfId="3655" xr:uid="{00000000-0005-0000-0000-0000E6050000}"/>
    <cellStyle name="Comma [0] 144" xfId="3668" xr:uid="{00000000-0005-0000-0000-0000E7050000}"/>
    <cellStyle name="Comma [0] 145" xfId="3680" xr:uid="{00000000-0005-0000-0000-0000E8050000}"/>
    <cellStyle name="Comma [0] 146" xfId="3693" xr:uid="{00000000-0005-0000-0000-0000E9050000}"/>
    <cellStyle name="Comma [0] 147" xfId="3705" xr:uid="{00000000-0005-0000-0000-0000EA050000}"/>
    <cellStyle name="Comma [0] 148" xfId="3718" xr:uid="{00000000-0005-0000-0000-0000EB050000}"/>
    <cellStyle name="Comma [0] 149" xfId="3730" xr:uid="{00000000-0005-0000-0000-0000EC050000}"/>
    <cellStyle name="Comma [0] 15" xfId="1434" xr:uid="{00000000-0005-0000-0000-0000ED050000}"/>
    <cellStyle name="Comma [0] 150" xfId="3743" xr:uid="{00000000-0005-0000-0000-0000EE050000}"/>
    <cellStyle name="Comma [0] 151" xfId="3756" xr:uid="{00000000-0005-0000-0000-0000EF050000}"/>
    <cellStyle name="Comma [0] 152" xfId="3769" xr:uid="{00000000-0005-0000-0000-0000F0050000}"/>
    <cellStyle name="Comma [0] 153" xfId="3781" xr:uid="{00000000-0005-0000-0000-0000F1050000}"/>
    <cellStyle name="Comma [0] 154" xfId="3794" xr:uid="{00000000-0005-0000-0000-0000F2050000}"/>
    <cellStyle name="Comma [0] 155" xfId="3806" xr:uid="{00000000-0005-0000-0000-0000F3050000}"/>
    <cellStyle name="Comma [0] 156" xfId="3819" xr:uid="{00000000-0005-0000-0000-0000F4050000}"/>
    <cellStyle name="Comma [0] 157" xfId="3831" xr:uid="{00000000-0005-0000-0000-0000F5050000}"/>
    <cellStyle name="Comma [0] 158" xfId="3843" xr:uid="{00000000-0005-0000-0000-0000F6050000}"/>
    <cellStyle name="Comma [0] 159" xfId="3856" xr:uid="{00000000-0005-0000-0000-0000F7050000}"/>
    <cellStyle name="Comma [0] 16" xfId="1454" xr:uid="{00000000-0005-0000-0000-0000F8050000}"/>
    <cellStyle name="Comma [0] 160" xfId="3868" xr:uid="{00000000-0005-0000-0000-0000F9050000}"/>
    <cellStyle name="Comma [0] 161" xfId="3881" xr:uid="{00000000-0005-0000-0000-0000FA050000}"/>
    <cellStyle name="Comma [0] 162" xfId="3894" xr:uid="{00000000-0005-0000-0000-0000FB050000}"/>
    <cellStyle name="Comma [0] 163" xfId="3907" xr:uid="{00000000-0005-0000-0000-0000FC050000}"/>
    <cellStyle name="Comma [0] 164" xfId="3919" xr:uid="{00000000-0005-0000-0000-0000FD050000}"/>
    <cellStyle name="Comma [0] 165" xfId="3932" xr:uid="{00000000-0005-0000-0000-0000FE050000}"/>
    <cellStyle name="Comma [0] 166" xfId="3945" xr:uid="{00000000-0005-0000-0000-0000FF050000}"/>
    <cellStyle name="Comma [0] 167" xfId="3958" xr:uid="{00000000-0005-0000-0000-000000060000}"/>
    <cellStyle name="Comma [0] 168" xfId="3971" xr:uid="{00000000-0005-0000-0000-000001060000}"/>
    <cellStyle name="Comma [0] 169" xfId="3984" xr:uid="{00000000-0005-0000-0000-000002060000}"/>
    <cellStyle name="Comma [0] 17" xfId="1476" xr:uid="{00000000-0005-0000-0000-000003060000}"/>
    <cellStyle name="Comma [0] 170" xfId="3997" xr:uid="{00000000-0005-0000-0000-000004060000}"/>
    <cellStyle name="Comma [0] 171" xfId="4009" xr:uid="{00000000-0005-0000-0000-000005060000}"/>
    <cellStyle name="Comma [0] 172" xfId="4022" xr:uid="{00000000-0005-0000-0000-000006060000}"/>
    <cellStyle name="Comma [0] 173" xfId="4038" xr:uid="{00000000-0005-0000-0000-000007060000}"/>
    <cellStyle name="Comma [0] 174" xfId="4051" xr:uid="{00000000-0005-0000-0000-000008060000}"/>
    <cellStyle name="Comma [0] 175" xfId="4066" xr:uid="{00000000-0005-0000-0000-000009060000}"/>
    <cellStyle name="Comma [0] 176" xfId="4080" xr:uid="{00000000-0005-0000-0000-00000A060000}"/>
    <cellStyle name="Comma [0] 177" xfId="4094" xr:uid="{00000000-0005-0000-0000-00000B060000}"/>
    <cellStyle name="Comma [0] 178" xfId="4113" xr:uid="{00000000-0005-0000-0000-00000C060000}"/>
    <cellStyle name="Comma [0] 179" xfId="4133" xr:uid="{00000000-0005-0000-0000-00000D060000}"/>
    <cellStyle name="Comma [0] 18" xfId="1498" xr:uid="{00000000-0005-0000-0000-00000E060000}"/>
    <cellStyle name="Comma [0] 180" xfId="4149" xr:uid="{00000000-0005-0000-0000-00000F060000}"/>
    <cellStyle name="Comma [0] 181" xfId="4162" xr:uid="{00000000-0005-0000-0000-000010060000}"/>
    <cellStyle name="Comma [0] 182" xfId="4176" xr:uid="{00000000-0005-0000-0000-000011060000}"/>
    <cellStyle name="Comma [0] 183" xfId="4191" xr:uid="{00000000-0005-0000-0000-000012060000}"/>
    <cellStyle name="Comma [0] 184" xfId="4207" xr:uid="{00000000-0005-0000-0000-000013060000}"/>
    <cellStyle name="Comma [0] 185" xfId="4664" xr:uid="{00000000-0005-0000-0000-000014060000}"/>
    <cellStyle name="Comma [0] 186" xfId="4683" xr:uid="{00000000-0005-0000-0000-000015060000}"/>
    <cellStyle name="Comma [0] 187" xfId="4696" xr:uid="{00000000-0005-0000-0000-000016060000}"/>
    <cellStyle name="Comma [0] 188" xfId="4715" xr:uid="{00000000-0005-0000-0000-000017060000}"/>
    <cellStyle name="Comma [0] 189" xfId="4730" xr:uid="{00000000-0005-0000-0000-000018060000}"/>
    <cellStyle name="Comma [0] 19" xfId="1523" xr:uid="{00000000-0005-0000-0000-000019060000}"/>
    <cellStyle name="Comma [0] 190" xfId="4750" xr:uid="{00000000-0005-0000-0000-00001A060000}"/>
    <cellStyle name="Comma [0] 191" xfId="4770" xr:uid="{00000000-0005-0000-0000-00001B060000}"/>
    <cellStyle name="Comma [0] 192" xfId="4790" xr:uid="{00000000-0005-0000-0000-00001C060000}"/>
    <cellStyle name="Comma [0] 193" xfId="4810" xr:uid="{00000000-0005-0000-0000-00001D060000}"/>
    <cellStyle name="Comma [0] 194" xfId="4825" xr:uid="{00000000-0005-0000-0000-00001E060000}"/>
    <cellStyle name="Comma [0] 195" xfId="4845" xr:uid="{00000000-0005-0000-0000-00001F060000}"/>
    <cellStyle name="Comma [0] 196" xfId="4859" xr:uid="{00000000-0005-0000-0000-000020060000}"/>
    <cellStyle name="Comma [0] 197" xfId="4876" xr:uid="{00000000-0005-0000-0000-000021060000}"/>
    <cellStyle name="Comma [0] 198" xfId="4896" xr:uid="{00000000-0005-0000-0000-000022060000}"/>
    <cellStyle name="Comma [0] 199" xfId="7974" xr:uid="{00000000-0005-0000-0000-000023060000}"/>
    <cellStyle name="Comma [0] 2" xfId="1144" xr:uid="{00000000-0005-0000-0000-000024060000}"/>
    <cellStyle name="Comma [0] 2 2" xfId="2230" xr:uid="{00000000-0005-0000-0000-000025060000}"/>
    <cellStyle name="Comma [0] 20" xfId="1548" xr:uid="{00000000-0005-0000-0000-000026060000}"/>
    <cellStyle name="Comma [0] 21" xfId="1570" xr:uid="{00000000-0005-0000-0000-000027060000}"/>
    <cellStyle name="Comma [0] 22" xfId="2407" xr:uid="{00000000-0005-0000-0000-000028060000}"/>
    <cellStyle name="Comma [0] 23" xfId="2394" xr:uid="{00000000-0005-0000-0000-000029060000}"/>
    <cellStyle name="Comma [0] 24" xfId="2382" xr:uid="{00000000-0005-0000-0000-00002A060000}"/>
    <cellStyle name="Comma [0] 25" xfId="2370" xr:uid="{00000000-0005-0000-0000-00002B060000}"/>
    <cellStyle name="Comma [0] 26" xfId="2358" xr:uid="{00000000-0005-0000-0000-00002C060000}"/>
    <cellStyle name="Comma [0] 27" xfId="2346" xr:uid="{00000000-0005-0000-0000-00002D060000}"/>
    <cellStyle name="Comma [0] 28" xfId="2334" xr:uid="{00000000-0005-0000-0000-00002E060000}"/>
    <cellStyle name="Comma [0] 29" xfId="2322" xr:uid="{00000000-0005-0000-0000-00002F060000}"/>
    <cellStyle name="Comma [0] 3" xfId="1204" xr:uid="{00000000-0005-0000-0000-000030060000}"/>
    <cellStyle name="Comma [0] 3 2" xfId="1880" xr:uid="{00000000-0005-0000-0000-000031060000}"/>
    <cellStyle name="Comma [0] 30" xfId="2310" xr:uid="{00000000-0005-0000-0000-000032060000}"/>
    <cellStyle name="Comma [0] 31" xfId="2298" xr:uid="{00000000-0005-0000-0000-000033060000}"/>
    <cellStyle name="Comma [0] 32" xfId="1662" xr:uid="{00000000-0005-0000-0000-000034060000}"/>
    <cellStyle name="Comma [0] 33" xfId="733" xr:uid="{00000000-0005-0000-0000-000035060000}"/>
    <cellStyle name="Comma [0] 34" xfId="477" xr:uid="{00000000-0005-0000-0000-000036060000}"/>
    <cellStyle name="Comma [0] 35" xfId="2273" xr:uid="{00000000-0005-0000-0000-000037060000}"/>
    <cellStyle name="Comma [0] 36" xfId="2165" xr:uid="{00000000-0005-0000-0000-000038060000}"/>
    <cellStyle name="Comma [0] 37" xfId="1626" xr:uid="{00000000-0005-0000-0000-000039060000}"/>
    <cellStyle name="Comma [0] 38" xfId="2089" xr:uid="{00000000-0005-0000-0000-00003A060000}"/>
    <cellStyle name="Comma [0] 39" xfId="567" xr:uid="{00000000-0005-0000-0000-00003B060000}"/>
    <cellStyle name="Comma [0] 4" xfId="1226" xr:uid="{00000000-0005-0000-0000-00003C060000}"/>
    <cellStyle name="Comma [0] 40" xfId="1821" xr:uid="{00000000-0005-0000-0000-00003D060000}"/>
    <cellStyle name="Comma [0] 41" xfId="855" xr:uid="{00000000-0005-0000-0000-00003E060000}"/>
    <cellStyle name="Comma [0] 42" xfId="1856" xr:uid="{00000000-0005-0000-0000-00003F060000}"/>
    <cellStyle name="Comma [0] 43" xfId="485" xr:uid="{00000000-0005-0000-0000-000040060000}"/>
    <cellStyle name="Comma [0] 44" xfId="1893" xr:uid="{00000000-0005-0000-0000-000041060000}"/>
    <cellStyle name="Comma [0] 45" xfId="760" xr:uid="{00000000-0005-0000-0000-000042060000}"/>
    <cellStyle name="Comma [0] 46" xfId="589" xr:uid="{00000000-0005-0000-0000-000043060000}"/>
    <cellStyle name="Comma [0] 47" xfId="1677" xr:uid="{00000000-0005-0000-0000-000044060000}"/>
    <cellStyle name="Comma [0] 48" xfId="1613" xr:uid="{00000000-0005-0000-0000-000045060000}"/>
    <cellStyle name="Comma [0] 49" xfId="647" xr:uid="{00000000-0005-0000-0000-000046060000}"/>
    <cellStyle name="Comma [0] 5" xfId="1244" xr:uid="{00000000-0005-0000-0000-000047060000}"/>
    <cellStyle name="Comma [0] 50" xfId="2000" xr:uid="{00000000-0005-0000-0000-000048060000}"/>
    <cellStyle name="Comma [0] 51" xfId="675" xr:uid="{00000000-0005-0000-0000-000049060000}"/>
    <cellStyle name="Comma [0] 52" xfId="1679" xr:uid="{00000000-0005-0000-0000-00004A060000}"/>
    <cellStyle name="Comma [0] 53" xfId="1618" xr:uid="{00000000-0005-0000-0000-00004B060000}"/>
    <cellStyle name="Comma [0] 54" xfId="682" xr:uid="{00000000-0005-0000-0000-00004C060000}"/>
    <cellStyle name="Comma [0] 55" xfId="1835" xr:uid="{00000000-0005-0000-0000-00004D060000}"/>
    <cellStyle name="Comma [0] 56" xfId="525" xr:uid="{00000000-0005-0000-0000-00004E060000}"/>
    <cellStyle name="Comma [0] 57" xfId="2207" xr:uid="{00000000-0005-0000-0000-00004F060000}"/>
    <cellStyle name="Comma [0] 58" xfId="455" xr:uid="{00000000-0005-0000-0000-000050060000}"/>
    <cellStyle name="Comma [0] 59" xfId="2597" xr:uid="{00000000-0005-0000-0000-000051060000}"/>
    <cellStyle name="Comma [0] 6" xfId="1260" xr:uid="{00000000-0005-0000-0000-000052060000}"/>
    <cellStyle name="Comma [0] 60" xfId="2609" xr:uid="{00000000-0005-0000-0000-000053060000}"/>
    <cellStyle name="Comma [0] 61" xfId="2621" xr:uid="{00000000-0005-0000-0000-000054060000}"/>
    <cellStyle name="Comma [0] 62" xfId="2633" xr:uid="{00000000-0005-0000-0000-000055060000}"/>
    <cellStyle name="Comma [0] 63" xfId="2645" xr:uid="{00000000-0005-0000-0000-000056060000}"/>
    <cellStyle name="Comma [0] 64" xfId="2657" xr:uid="{00000000-0005-0000-0000-000057060000}"/>
    <cellStyle name="Comma [0] 65" xfId="2669" xr:uid="{00000000-0005-0000-0000-000058060000}"/>
    <cellStyle name="Comma [0] 66" xfId="2681" xr:uid="{00000000-0005-0000-0000-000059060000}"/>
    <cellStyle name="Comma [0] 67" xfId="2693" xr:uid="{00000000-0005-0000-0000-00005A060000}"/>
    <cellStyle name="Comma [0] 68" xfId="2705" xr:uid="{00000000-0005-0000-0000-00005B060000}"/>
    <cellStyle name="Comma [0] 69" xfId="2717" xr:uid="{00000000-0005-0000-0000-00005C060000}"/>
    <cellStyle name="Comma [0] 7" xfId="1280" xr:uid="{00000000-0005-0000-0000-00005D060000}"/>
    <cellStyle name="Comma [0] 70" xfId="2729" xr:uid="{00000000-0005-0000-0000-00005E060000}"/>
    <cellStyle name="Comma [0] 71" xfId="2741" xr:uid="{00000000-0005-0000-0000-00005F060000}"/>
    <cellStyle name="Comma [0] 72" xfId="2753" xr:uid="{00000000-0005-0000-0000-000060060000}"/>
    <cellStyle name="Comma [0] 73" xfId="2765" xr:uid="{00000000-0005-0000-0000-000061060000}"/>
    <cellStyle name="Comma [0] 74" xfId="2777" xr:uid="{00000000-0005-0000-0000-000062060000}"/>
    <cellStyle name="Comma [0] 75" xfId="2789" xr:uid="{00000000-0005-0000-0000-000063060000}"/>
    <cellStyle name="Comma [0] 76" xfId="2801" xr:uid="{00000000-0005-0000-0000-000064060000}"/>
    <cellStyle name="Comma [0] 77" xfId="2813" xr:uid="{00000000-0005-0000-0000-000065060000}"/>
    <cellStyle name="Comma [0] 78" xfId="2825" xr:uid="{00000000-0005-0000-0000-000066060000}"/>
    <cellStyle name="Comma [0] 79" xfId="2837" xr:uid="{00000000-0005-0000-0000-000067060000}"/>
    <cellStyle name="Comma [0] 8" xfId="1302" xr:uid="{00000000-0005-0000-0000-000068060000}"/>
    <cellStyle name="Comma [0] 80" xfId="2849" xr:uid="{00000000-0005-0000-0000-000069060000}"/>
    <cellStyle name="Comma [0] 81" xfId="2861" xr:uid="{00000000-0005-0000-0000-00006A060000}"/>
    <cellStyle name="Comma [0] 82" xfId="2873" xr:uid="{00000000-0005-0000-0000-00006B060000}"/>
    <cellStyle name="Comma [0] 83" xfId="2885" xr:uid="{00000000-0005-0000-0000-00006C060000}"/>
    <cellStyle name="Comma [0] 84" xfId="2897" xr:uid="{00000000-0005-0000-0000-00006D060000}"/>
    <cellStyle name="Comma [0] 85" xfId="2909" xr:uid="{00000000-0005-0000-0000-00006E060000}"/>
    <cellStyle name="Comma [0] 86" xfId="2921" xr:uid="{00000000-0005-0000-0000-00006F060000}"/>
    <cellStyle name="Comma [0] 87" xfId="2933" xr:uid="{00000000-0005-0000-0000-000070060000}"/>
    <cellStyle name="Comma [0] 88" xfId="2945" xr:uid="{00000000-0005-0000-0000-000071060000}"/>
    <cellStyle name="Comma [0] 89" xfId="2957" xr:uid="{00000000-0005-0000-0000-000072060000}"/>
    <cellStyle name="Comma [0] 9" xfId="1328" xr:uid="{00000000-0005-0000-0000-000073060000}"/>
    <cellStyle name="Comma [0] 90" xfId="2969" xr:uid="{00000000-0005-0000-0000-000074060000}"/>
    <cellStyle name="Comma [0] 91" xfId="2981" xr:uid="{00000000-0005-0000-0000-000075060000}"/>
    <cellStyle name="Comma [0] 92" xfId="2993" xr:uid="{00000000-0005-0000-0000-000076060000}"/>
    <cellStyle name="Comma [0] 93" xfId="3005" xr:uid="{00000000-0005-0000-0000-000077060000}"/>
    <cellStyle name="Comma [0] 94" xfId="3017" xr:uid="{00000000-0005-0000-0000-000078060000}"/>
    <cellStyle name="Comma [0] 95" xfId="3029" xr:uid="{00000000-0005-0000-0000-000079060000}"/>
    <cellStyle name="Comma [0] 96" xfId="3041" xr:uid="{00000000-0005-0000-0000-00007A060000}"/>
    <cellStyle name="Comma [0] 97" xfId="3053" xr:uid="{00000000-0005-0000-0000-00007B060000}"/>
    <cellStyle name="Comma [0] 98" xfId="3065" xr:uid="{00000000-0005-0000-0000-00007C060000}"/>
    <cellStyle name="Comma [0] 99" xfId="3077" xr:uid="{00000000-0005-0000-0000-00007D060000}"/>
    <cellStyle name="Comma [0]_ SG&amp;A Bridge " xfId="4278" xr:uid="{00000000-0005-0000-0000-00007E060000}"/>
    <cellStyle name="Comma 10" xfId="1243" xr:uid="{00000000-0005-0000-0000-00007F060000}"/>
    <cellStyle name="Comma 10 2" xfId="1748" xr:uid="{00000000-0005-0000-0000-000080060000}"/>
    <cellStyle name="Comma 11" xfId="1259" xr:uid="{00000000-0005-0000-0000-000081060000}"/>
    <cellStyle name="Comma 11 2" xfId="2085" xr:uid="{00000000-0005-0000-0000-000082060000}"/>
    <cellStyle name="Comma 12" xfId="1279" xr:uid="{00000000-0005-0000-0000-000083060000}"/>
    <cellStyle name="Comma 12 2" xfId="2206" xr:uid="{00000000-0005-0000-0000-000084060000}"/>
    <cellStyle name="Comma 13" xfId="1265" xr:uid="{00000000-0005-0000-0000-000085060000}"/>
    <cellStyle name="Comma 13 2" xfId="1943" xr:uid="{00000000-0005-0000-0000-000086060000}"/>
    <cellStyle name="Comma 14" xfId="1276" xr:uid="{00000000-0005-0000-0000-000087060000}"/>
    <cellStyle name="Comma 14 2" xfId="2148" xr:uid="{00000000-0005-0000-0000-000088060000}"/>
    <cellStyle name="Comma 15" xfId="1301" xr:uid="{00000000-0005-0000-0000-000089060000}"/>
    <cellStyle name="Comma 15 2" xfId="2213" xr:uid="{00000000-0005-0000-0000-00008A060000}"/>
    <cellStyle name="Comma 16" xfId="1287" xr:uid="{00000000-0005-0000-0000-00008B060000}"/>
    <cellStyle name="Comma 16 2" xfId="2214" xr:uid="{00000000-0005-0000-0000-00008C060000}"/>
    <cellStyle name="Comma 17" xfId="1298" xr:uid="{00000000-0005-0000-0000-00008D060000}"/>
    <cellStyle name="Comma 18" xfId="1306" xr:uid="{00000000-0005-0000-0000-00008E060000}"/>
    <cellStyle name="Comma 19" xfId="1327" xr:uid="{00000000-0005-0000-0000-00008F060000}"/>
    <cellStyle name="Comma 2" xfId="1143" xr:uid="{00000000-0005-0000-0000-000090060000}"/>
    <cellStyle name="Comma 2 2" xfId="2052" xr:uid="{00000000-0005-0000-0000-000091060000}"/>
    <cellStyle name="Comma 20" xfId="1312" xr:uid="{00000000-0005-0000-0000-000092060000}"/>
    <cellStyle name="Comma 21" xfId="1324" xr:uid="{00000000-0005-0000-0000-000093060000}"/>
    <cellStyle name="Comma 22" xfId="1332" xr:uid="{00000000-0005-0000-0000-000094060000}"/>
    <cellStyle name="Comma 23" xfId="1323" xr:uid="{00000000-0005-0000-0000-000095060000}"/>
    <cellStyle name="Comma 24" xfId="1351" xr:uid="{00000000-0005-0000-0000-000096060000}"/>
    <cellStyle name="Comma 25" xfId="1340" xr:uid="{00000000-0005-0000-0000-000097060000}"/>
    <cellStyle name="Comma 26" xfId="1369" xr:uid="{00000000-0005-0000-0000-000098060000}"/>
    <cellStyle name="Comma 27" xfId="1385" xr:uid="{00000000-0005-0000-0000-000099060000}"/>
    <cellStyle name="Comma 28" xfId="1401" xr:uid="{00000000-0005-0000-0000-00009A060000}"/>
    <cellStyle name="Comma 29" xfId="1417" xr:uid="{00000000-0005-0000-0000-00009B060000}"/>
    <cellStyle name="Comma 3" xfId="1188" xr:uid="{00000000-0005-0000-0000-00009C060000}"/>
    <cellStyle name="Comma 3 2" xfId="2184" xr:uid="{00000000-0005-0000-0000-00009D060000}"/>
    <cellStyle name="Comma 30" xfId="1433" xr:uid="{00000000-0005-0000-0000-00009E060000}"/>
    <cellStyle name="Comma 31" xfId="1453" xr:uid="{00000000-0005-0000-0000-00009F060000}"/>
    <cellStyle name="Comma 32" xfId="1439" xr:uid="{00000000-0005-0000-0000-0000A0060000}"/>
    <cellStyle name="Comma 33" xfId="1450" xr:uid="{00000000-0005-0000-0000-0000A1060000}"/>
    <cellStyle name="Comma 34" xfId="1475" xr:uid="{00000000-0005-0000-0000-0000A2060000}"/>
    <cellStyle name="Comma 35" xfId="1461" xr:uid="{00000000-0005-0000-0000-0000A3060000}"/>
    <cellStyle name="Comma 36" xfId="1472" xr:uid="{00000000-0005-0000-0000-0000A4060000}"/>
    <cellStyle name="Comma 37" xfId="1497" xr:uid="{00000000-0005-0000-0000-0000A5060000}"/>
    <cellStyle name="Comma 38" xfId="1483" xr:uid="{00000000-0005-0000-0000-0000A6060000}"/>
    <cellStyle name="Comma 39" xfId="1494" xr:uid="{00000000-0005-0000-0000-0000A7060000}"/>
    <cellStyle name="Comma 4" xfId="1187" xr:uid="{00000000-0005-0000-0000-0000A8060000}"/>
    <cellStyle name="Comma 4 2" xfId="2001" xr:uid="{00000000-0005-0000-0000-0000A9060000}"/>
    <cellStyle name="Comma 40" xfId="1502" xr:uid="{00000000-0005-0000-0000-0000AA060000}"/>
    <cellStyle name="Comma 41" xfId="1522" xr:uid="{00000000-0005-0000-0000-0000AB060000}"/>
    <cellStyle name="Comma 42" xfId="1508" xr:uid="{00000000-0005-0000-0000-0000AC060000}"/>
    <cellStyle name="Comma 43" xfId="1519" xr:uid="{00000000-0005-0000-0000-0000AD060000}"/>
    <cellStyle name="Comma 44" xfId="1527" xr:uid="{00000000-0005-0000-0000-0000AE060000}"/>
    <cellStyle name="Comma 45" xfId="1547" xr:uid="{00000000-0005-0000-0000-0000AF060000}"/>
    <cellStyle name="Comma 46" xfId="1533" xr:uid="{00000000-0005-0000-0000-0000B0060000}"/>
    <cellStyle name="Comma 47" xfId="1544" xr:uid="{00000000-0005-0000-0000-0000B1060000}"/>
    <cellStyle name="Comma 48" xfId="1552" xr:uid="{00000000-0005-0000-0000-0000B2060000}"/>
    <cellStyle name="Comma 49" xfId="1569" xr:uid="{00000000-0005-0000-0000-0000B3060000}"/>
    <cellStyle name="Comma 5" xfId="1203" xr:uid="{00000000-0005-0000-0000-0000B4060000}"/>
    <cellStyle name="Comma 5 2" xfId="620" xr:uid="{00000000-0005-0000-0000-0000B5060000}"/>
    <cellStyle name="Comma 50" xfId="1558" xr:uid="{00000000-0005-0000-0000-0000B6060000}"/>
    <cellStyle name="Comma 51" xfId="588" xr:uid="{00000000-0005-0000-0000-0000B7060000}"/>
    <cellStyle name="Comma 52" xfId="2118" xr:uid="{00000000-0005-0000-0000-0000B8060000}"/>
    <cellStyle name="Comma 53" xfId="2572" xr:uid="{00000000-0005-0000-0000-0000B9060000}"/>
    <cellStyle name="Comma 54" xfId="2513" xr:uid="{00000000-0005-0000-0000-0000BA060000}"/>
    <cellStyle name="Comma 55" xfId="2584" xr:uid="{00000000-0005-0000-0000-0000BB060000}"/>
    <cellStyle name="Comma 56" xfId="4601" xr:uid="{00000000-0005-0000-0000-0000BC060000}"/>
    <cellStyle name="Comma 57" xfId="4292" xr:uid="{00000000-0005-0000-0000-0000BD060000}"/>
    <cellStyle name="Comma 58" xfId="2568" xr:uid="{00000000-0005-0000-0000-0000BE060000}"/>
    <cellStyle name="Comma 59" xfId="4455" xr:uid="{00000000-0005-0000-0000-0000BF060000}"/>
    <cellStyle name="Comma 6" xfId="1192" xr:uid="{00000000-0005-0000-0000-0000C0060000}"/>
    <cellStyle name="Comma 6 2" xfId="2088" xr:uid="{00000000-0005-0000-0000-0000C1060000}"/>
    <cellStyle name="Comma 60" xfId="4340" xr:uid="{00000000-0005-0000-0000-0000C2060000}"/>
    <cellStyle name="Comma 61" xfId="2451" xr:uid="{00000000-0005-0000-0000-0000C3060000}"/>
    <cellStyle name="Comma 62" xfId="5027" xr:uid="{00000000-0005-0000-0000-0000C4060000}"/>
    <cellStyle name="Comma 63" xfId="5073" xr:uid="{00000000-0005-0000-0000-0000C5060000}"/>
    <cellStyle name="Comma 64" xfId="5924" xr:uid="{00000000-0005-0000-0000-0000C6060000}"/>
    <cellStyle name="Comma 65" xfId="5472" xr:uid="{00000000-0005-0000-0000-0000C7060000}"/>
    <cellStyle name="Comma 66" xfId="6228" xr:uid="{00000000-0005-0000-0000-0000C8060000}"/>
    <cellStyle name="Comma 67" xfId="5079" xr:uid="{00000000-0005-0000-0000-0000C9060000}"/>
    <cellStyle name="Comma 68" xfId="6382" xr:uid="{00000000-0005-0000-0000-0000CA060000}"/>
    <cellStyle name="Comma 69" xfId="5513" xr:uid="{00000000-0005-0000-0000-0000CB060000}"/>
    <cellStyle name="Comma 7" xfId="1225" xr:uid="{00000000-0005-0000-0000-0000CC060000}"/>
    <cellStyle name="Comma 7 2" xfId="2162" xr:uid="{00000000-0005-0000-0000-0000CD060000}"/>
    <cellStyle name="Comma 70" xfId="6631" xr:uid="{00000000-0005-0000-0000-0000CE060000}"/>
    <cellStyle name="Comma 71" xfId="6594" xr:uid="{00000000-0005-0000-0000-0000CF060000}"/>
    <cellStyle name="Comma 72" xfId="7829" xr:uid="{00000000-0005-0000-0000-0000D0060000}"/>
    <cellStyle name="Comma 73" xfId="7801" xr:uid="{00000000-0005-0000-0000-0000D1060000}"/>
    <cellStyle name="Comma 74" xfId="7695" xr:uid="{00000000-0005-0000-0000-0000D2060000}"/>
    <cellStyle name="Comma 75" xfId="8104" xr:uid="{00000000-0005-0000-0000-0000D3060000}"/>
    <cellStyle name="Comma 76" xfId="6812" xr:uid="{00000000-0005-0000-0000-0000D4060000}"/>
    <cellStyle name="Comma 77" xfId="7857" xr:uid="{00000000-0005-0000-0000-0000D5060000}"/>
    <cellStyle name="Comma 78" xfId="7029" xr:uid="{00000000-0005-0000-0000-0000D6060000}"/>
    <cellStyle name="Comma 8" xfId="1211" xr:uid="{00000000-0005-0000-0000-0000D7060000}"/>
    <cellStyle name="Comma 8 2" xfId="1860" xr:uid="{00000000-0005-0000-0000-0000D8060000}"/>
    <cellStyle name="Comma 9" xfId="1222" xr:uid="{00000000-0005-0000-0000-0000D9060000}"/>
    <cellStyle name="Comma 9 2" xfId="2155" xr:uid="{00000000-0005-0000-0000-0000DA060000}"/>
    <cellStyle name="comma zerodec" xfId="120" xr:uid="{00000000-0005-0000-0000-0000DB060000}"/>
    <cellStyle name="comma zerodec 2" xfId="1145" xr:uid="{00000000-0005-0000-0000-0000DC060000}"/>
    <cellStyle name="comma zerodec 2 2" xfId="1747" xr:uid="{00000000-0005-0000-0000-0000DD060000}"/>
    <cellStyle name="Comma_ SG&amp;A Bridge " xfId="121" xr:uid="{00000000-0005-0000-0000-0000DE060000}"/>
    <cellStyle name="Curren?_x0012_퐀_x0017_?" xfId="122" xr:uid="{00000000-0005-0000-0000-0000DF060000}"/>
    <cellStyle name="Curren?_x0012_퐀_x0017_? 2" xfId="1146" xr:uid="{00000000-0005-0000-0000-0000E0060000}"/>
    <cellStyle name="Curren?_x0012_퐀_x0017_? 2 2" xfId="867" xr:uid="{00000000-0005-0000-0000-0000E1060000}"/>
    <cellStyle name="Currency" xfId="123" xr:uid="{00000000-0005-0000-0000-0000E2060000}"/>
    <cellStyle name="Currency [0]" xfId="124" xr:uid="{00000000-0005-0000-0000-0000E3060000}"/>
    <cellStyle name="Currency [0] 2" xfId="1148" xr:uid="{00000000-0005-0000-0000-0000E4060000}"/>
    <cellStyle name="Currency [0] 2 2" xfId="2129" xr:uid="{00000000-0005-0000-0000-0000E5060000}"/>
    <cellStyle name="Currency [0]_ SG&amp;A Bridge " xfId="4522" xr:uid="{00000000-0005-0000-0000-0000E6060000}"/>
    <cellStyle name="Currency 10" xfId="1245" xr:uid="{00000000-0005-0000-0000-0000E7060000}"/>
    <cellStyle name="Currency 10 2" xfId="1661" xr:uid="{00000000-0005-0000-0000-0000E8060000}"/>
    <cellStyle name="Currency 11" xfId="1261" xr:uid="{00000000-0005-0000-0000-0000E9060000}"/>
    <cellStyle name="Currency 11 2" xfId="1746" xr:uid="{00000000-0005-0000-0000-0000EA060000}"/>
    <cellStyle name="Currency 12" xfId="1281" xr:uid="{00000000-0005-0000-0000-0000EB060000}"/>
    <cellStyle name="Currency 12 2" xfId="1131" xr:uid="{00000000-0005-0000-0000-0000EC060000}"/>
    <cellStyle name="Currency 13" xfId="1284" xr:uid="{00000000-0005-0000-0000-0000ED060000}"/>
    <cellStyle name="Currency 13 2" xfId="2114" xr:uid="{00000000-0005-0000-0000-0000EE060000}"/>
    <cellStyle name="Currency 14" xfId="1277" xr:uid="{00000000-0005-0000-0000-0000EF060000}"/>
    <cellStyle name="Currency 14 2" xfId="1583" xr:uid="{00000000-0005-0000-0000-0000F0060000}"/>
    <cellStyle name="Currency 15" xfId="1304" xr:uid="{00000000-0005-0000-0000-0000F1060000}"/>
    <cellStyle name="Currency 15 2" xfId="770" xr:uid="{00000000-0005-0000-0000-0000F2060000}"/>
    <cellStyle name="Currency 16" xfId="1309" xr:uid="{00000000-0005-0000-0000-0000F3060000}"/>
    <cellStyle name="Currency 16 2" xfId="2106" xr:uid="{00000000-0005-0000-0000-0000F4060000}"/>
    <cellStyle name="Currency 17" xfId="1299" xr:uid="{00000000-0005-0000-0000-0000F5060000}"/>
    <cellStyle name="Currency 18" xfId="1305" xr:uid="{00000000-0005-0000-0000-0000F6060000}"/>
    <cellStyle name="Currency 19" xfId="1330" xr:uid="{00000000-0005-0000-0000-0000F7060000}"/>
    <cellStyle name="Currency 2" xfId="1147" xr:uid="{00000000-0005-0000-0000-0000F8060000}"/>
    <cellStyle name="Currency 2 2" xfId="2099" xr:uid="{00000000-0005-0000-0000-0000F9060000}"/>
    <cellStyle name="Currency 20" xfId="1335" xr:uid="{00000000-0005-0000-0000-0000FA060000}"/>
    <cellStyle name="Currency 21" xfId="1325" xr:uid="{00000000-0005-0000-0000-0000FB060000}"/>
    <cellStyle name="Currency 22" xfId="1331" xr:uid="{00000000-0005-0000-0000-0000FC060000}"/>
    <cellStyle name="Currency 23" xfId="1338" xr:uid="{00000000-0005-0000-0000-0000FD060000}"/>
    <cellStyle name="Currency 24" xfId="1353" xr:uid="{00000000-0005-0000-0000-0000FE060000}"/>
    <cellStyle name="Currency 25" xfId="1356" xr:uid="{00000000-0005-0000-0000-0000FF060000}"/>
    <cellStyle name="Currency 26" xfId="1371" xr:uid="{00000000-0005-0000-0000-000000070000}"/>
    <cellStyle name="Currency 27" xfId="1387" xr:uid="{00000000-0005-0000-0000-000001070000}"/>
    <cellStyle name="Currency 28" xfId="1403" xr:uid="{00000000-0005-0000-0000-000002070000}"/>
    <cellStyle name="Currency 29" xfId="1419" xr:uid="{00000000-0005-0000-0000-000003070000}"/>
    <cellStyle name="Currency 3" xfId="1189" xr:uid="{00000000-0005-0000-0000-000004070000}"/>
    <cellStyle name="Currency 3 2" xfId="1899" xr:uid="{00000000-0005-0000-0000-000005070000}"/>
    <cellStyle name="Currency 30" xfId="1435" xr:uid="{00000000-0005-0000-0000-000006070000}"/>
    <cellStyle name="Currency 31" xfId="1455" xr:uid="{00000000-0005-0000-0000-000007070000}"/>
    <cellStyle name="Currency 32" xfId="1458" xr:uid="{00000000-0005-0000-0000-000008070000}"/>
    <cellStyle name="Currency 33" xfId="1451" xr:uid="{00000000-0005-0000-0000-000009070000}"/>
    <cellStyle name="Currency 34" xfId="1477" xr:uid="{00000000-0005-0000-0000-00000A070000}"/>
    <cellStyle name="Currency 35" xfId="1480" xr:uid="{00000000-0005-0000-0000-00000B070000}"/>
    <cellStyle name="Currency 36" xfId="1473" xr:uid="{00000000-0005-0000-0000-00000C070000}"/>
    <cellStyle name="Currency 37" xfId="1500" xr:uid="{00000000-0005-0000-0000-00000D070000}"/>
    <cellStyle name="Currency 38" xfId="1505" xr:uid="{00000000-0005-0000-0000-00000E070000}"/>
    <cellStyle name="Currency 39" xfId="1495" xr:uid="{00000000-0005-0000-0000-00000F070000}"/>
    <cellStyle name="Currency 4" xfId="1186" xr:uid="{00000000-0005-0000-0000-000010070000}"/>
    <cellStyle name="Currency 4 2" xfId="1745" xr:uid="{00000000-0005-0000-0000-000011070000}"/>
    <cellStyle name="Currency 40" xfId="1501" xr:uid="{00000000-0005-0000-0000-000012070000}"/>
    <cellStyle name="Currency 41" xfId="1525" xr:uid="{00000000-0005-0000-0000-000013070000}"/>
    <cellStyle name="Currency 42" xfId="1530" xr:uid="{00000000-0005-0000-0000-000014070000}"/>
    <cellStyle name="Currency 43" xfId="1520" xr:uid="{00000000-0005-0000-0000-000015070000}"/>
    <cellStyle name="Currency 44" xfId="1526" xr:uid="{00000000-0005-0000-0000-000016070000}"/>
    <cellStyle name="Currency 45" xfId="1550" xr:uid="{00000000-0005-0000-0000-000017070000}"/>
    <cellStyle name="Currency 46" xfId="1555" xr:uid="{00000000-0005-0000-0000-000018070000}"/>
    <cellStyle name="Currency 47" xfId="1545" xr:uid="{00000000-0005-0000-0000-000019070000}"/>
    <cellStyle name="Currency 48" xfId="1551" xr:uid="{00000000-0005-0000-0000-00001A070000}"/>
    <cellStyle name="Currency 49" xfId="1571" xr:uid="{00000000-0005-0000-0000-00001B070000}"/>
    <cellStyle name="Currency 5" xfId="1205" xr:uid="{00000000-0005-0000-0000-00001C070000}"/>
    <cellStyle name="Currency 5 2" xfId="591" xr:uid="{00000000-0005-0000-0000-00001D070000}"/>
    <cellStyle name="Currency 50" xfId="1574" xr:uid="{00000000-0005-0000-0000-00001E070000}"/>
    <cellStyle name="Currency 51" xfId="771" xr:uid="{00000000-0005-0000-0000-00001F070000}"/>
    <cellStyle name="Currency 52" xfId="852" xr:uid="{00000000-0005-0000-0000-000020070000}"/>
    <cellStyle name="Currency 53" xfId="2570" xr:uid="{00000000-0005-0000-0000-000021070000}"/>
    <cellStyle name="Currency 54" xfId="2518" xr:uid="{00000000-0005-0000-0000-000022070000}"/>
    <cellStyle name="Currency 55" xfId="2483" xr:uid="{00000000-0005-0000-0000-000023070000}"/>
    <cellStyle name="Currency 56" xfId="4462" xr:uid="{00000000-0005-0000-0000-000024070000}"/>
    <cellStyle name="Currency 57" xfId="4482" xr:uid="{00000000-0005-0000-0000-000025070000}"/>
    <cellStyle name="Currency 58" xfId="4349" xr:uid="{00000000-0005-0000-0000-000026070000}"/>
    <cellStyle name="Currency 59" xfId="4548" xr:uid="{00000000-0005-0000-0000-000027070000}"/>
    <cellStyle name="Currency 6" xfId="1208" xr:uid="{00000000-0005-0000-0000-000028070000}"/>
    <cellStyle name="Currency 6 2" xfId="2083" xr:uid="{00000000-0005-0000-0000-000029070000}"/>
    <cellStyle name="Currency 60" xfId="4336" xr:uid="{00000000-0005-0000-0000-00002A070000}"/>
    <cellStyle name="Currency 61" xfId="4261" xr:uid="{00000000-0005-0000-0000-00002B070000}"/>
    <cellStyle name="Currency 62" xfId="5025" xr:uid="{00000000-0005-0000-0000-00002C070000}"/>
    <cellStyle name="Currency 63" xfId="5053" xr:uid="{00000000-0005-0000-0000-00002D070000}"/>
    <cellStyle name="Currency 64" xfId="6056" xr:uid="{00000000-0005-0000-0000-00002E070000}"/>
    <cellStyle name="Currency 65" xfId="5181" xr:uid="{00000000-0005-0000-0000-00002F070000}"/>
    <cellStyle name="Currency 66" xfId="6090" xr:uid="{00000000-0005-0000-0000-000030070000}"/>
    <cellStyle name="Currency 67" xfId="6241" xr:uid="{00000000-0005-0000-0000-000031070000}"/>
    <cellStyle name="Currency 68" xfId="5011" xr:uid="{00000000-0005-0000-0000-000032070000}"/>
    <cellStyle name="Currency 69" xfId="5397" xr:uid="{00000000-0005-0000-0000-000033070000}"/>
    <cellStyle name="Currency 7" xfId="1227" xr:uid="{00000000-0005-0000-0000-000034070000}"/>
    <cellStyle name="Currency 7 2" xfId="1887" xr:uid="{00000000-0005-0000-0000-000035070000}"/>
    <cellStyle name="Currency 70" xfId="6634" xr:uid="{00000000-0005-0000-0000-000036070000}"/>
    <cellStyle name="Currency 71" xfId="6749" xr:uid="{00000000-0005-0000-0000-000037070000}"/>
    <cellStyle name="Currency 72" xfId="7780" xr:uid="{00000000-0005-0000-0000-000038070000}"/>
    <cellStyle name="Currency 73" xfId="6900" xr:uid="{00000000-0005-0000-0000-000039070000}"/>
    <cellStyle name="Currency 74" xfId="7586" xr:uid="{00000000-0005-0000-0000-00003A070000}"/>
    <cellStyle name="Currency 75" xfId="7064" xr:uid="{00000000-0005-0000-0000-00003B070000}"/>
    <cellStyle name="Currency 76" xfId="6641" xr:uid="{00000000-0005-0000-0000-00003C070000}"/>
    <cellStyle name="Currency 77" xfId="7171" xr:uid="{00000000-0005-0000-0000-00003D070000}"/>
    <cellStyle name="Currency 78" xfId="7146" xr:uid="{00000000-0005-0000-0000-00003E070000}"/>
    <cellStyle name="Currency 8" xfId="1230" xr:uid="{00000000-0005-0000-0000-00003F070000}"/>
    <cellStyle name="Currency 8 2" xfId="2027" xr:uid="{00000000-0005-0000-0000-000040070000}"/>
    <cellStyle name="Currency 9" xfId="1223" xr:uid="{00000000-0005-0000-0000-000041070000}"/>
    <cellStyle name="Currency 9 2" xfId="677" xr:uid="{00000000-0005-0000-0000-000042070000}"/>
    <cellStyle name="Currency_ SG&amp;A Bridge " xfId="125" xr:uid="{00000000-0005-0000-0000-000043070000}"/>
    <cellStyle name="Currency1" xfId="126" xr:uid="{00000000-0005-0000-0000-000044070000}"/>
    <cellStyle name="Currency1 2" xfId="1149" xr:uid="{00000000-0005-0000-0000-000045070000}"/>
    <cellStyle name="Currency1 2 2" xfId="2066" xr:uid="{00000000-0005-0000-0000-000046070000}"/>
    <cellStyle name="Date" xfId="127" xr:uid="{00000000-0005-0000-0000-000047070000}"/>
    <cellStyle name="Date 2" xfId="1150" xr:uid="{00000000-0005-0000-0000-000048070000}"/>
    <cellStyle name="Date 2 2" xfId="1744" xr:uid="{00000000-0005-0000-0000-000049070000}"/>
    <cellStyle name="Date 3" xfId="789" xr:uid="{00000000-0005-0000-0000-00004A070000}"/>
    <cellStyle name="Date 4" xfId="456" xr:uid="{00000000-0005-0000-0000-00004B070000}"/>
    <cellStyle name="Date 5" xfId="1932" xr:uid="{00000000-0005-0000-0000-00004C070000}"/>
    <cellStyle name="Dollar (zero dec)" xfId="128" xr:uid="{00000000-0005-0000-0000-00004D070000}"/>
    <cellStyle name="Dollar (zero dec) 2" xfId="1151" xr:uid="{00000000-0005-0000-0000-00004E070000}"/>
    <cellStyle name="Dollar (zero dec) 2 2" xfId="2188" xr:uid="{00000000-0005-0000-0000-00004F070000}"/>
    <cellStyle name="E­æo±ae￡" xfId="129" xr:uid="{00000000-0005-0000-0000-000050070000}"/>
    <cellStyle name="E­æo±ae￡ 2" xfId="1152" xr:uid="{00000000-0005-0000-0000-000051070000}"/>
    <cellStyle name="E­æo±ae￡ 2 2" xfId="2045" xr:uid="{00000000-0005-0000-0000-000052070000}"/>
    <cellStyle name="E­æo±ae￡0" xfId="130" xr:uid="{00000000-0005-0000-0000-000053070000}"/>
    <cellStyle name="E­æo±ae￡0 2" xfId="1153" xr:uid="{00000000-0005-0000-0000-000054070000}"/>
    <cellStyle name="E­æo±ae￡0 2 2" xfId="1981" xr:uid="{00000000-0005-0000-0000-000055070000}"/>
    <cellStyle name="Explanatory Text" xfId="8375" xr:uid="{00000000-0005-0000-0000-000056070000}"/>
    <cellStyle name="F2" xfId="131" xr:uid="{00000000-0005-0000-0000-000057070000}"/>
    <cellStyle name="F2 2" xfId="1154" xr:uid="{00000000-0005-0000-0000-000058070000}"/>
    <cellStyle name="F2 2 2" xfId="2069" xr:uid="{00000000-0005-0000-0000-000059070000}"/>
    <cellStyle name="F2 3" xfId="2132" xr:uid="{00000000-0005-0000-0000-00005A070000}"/>
    <cellStyle name="F2 4" xfId="562" xr:uid="{00000000-0005-0000-0000-00005B070000}"/>
    <cellStyle name="F2 5" xfId="1908" xr:uid="{00000000-0005-0000-0000-00005C070000}"/>
    <cellStyle name="F3" xfId="132" xr:uid="{00000000-0005-0000-0000-00005D070000}"/>
    <cellStyle name="F3 2" xfId="1155" xr:uid="{00000000-0005-0000-0000-00005E070000}"/>
    <cellStyle name="F3 2 2" xfId="2285" xr:uid="{00000000-0005-0000-0000-00005F070000}"/>
    <cellStyle name="F3 3" xfId="2108" xr:uid="{00000000-0005-0000-0000-000060070000}"/>
    <cellStyle name="F3 4" xfId="1992" xr:uid="{00000000-0005-0000-0000-000061070000}"/>
    <cellStyle name="F3 5" xfId="692" xr:uid="{00000000-0005-0000-0000-000062070000}"/>
    <cellStyle name="F4" xfId="133" xr:uid="{00000000-0005-0000-0000-000063070000}"/>
    <cellStyle name="F4 2" xfId="1156" xr:uid="{00000000-0005-0000-0000-000064070000}"/>
    <cellStyle name="F4 2 2" xfId="459" xr:uid="{00000000-0005-0000-0000-000065070000}"/>
    <cellStyle name="F4 3" xfId="1975" xr:uid="{00000000-0005-0000-0000-000066070000}"/>
    <cellStyle name="F4 4" xfId="697" xr:uid="{00000000-0005-0000-0000-000067070000}"/>
    <cellStyle name="F4 5" xfId="1742" xr:uid="{00000000-0005-0000-0000-000068070000}"/>
    <cellStyle name="F5" xfId="134" xr:uid="{00000000-0005-0000-0000-000069070000}"/>
    <cellStyle name="F5 2" xfId="1157" xr:uid="{00000000-0005-0000-0000-00006A070000}"/>
    <cellStyle name="F5 2 2" xfId="1959" xr:uid="{00000000-0005-0000-0000-00006B070000}"/>
    <cellStyle name="F5 3" xfId="805" xr:uid="{00000000-0005-0000-0000-00006C070000}"/>
    <cellStyle name="F5 4" xfId="768" xr:uid="{00000000-0005-0000-0000-00006D070000}"/>
    <cellStyle name="F5 5" xfId="2090" xr:uid="{00000000-0005-0000-0000-00006E070000}"/>
    <cellStyle name="F6" xfId="135" xr:uid="{00000000-0005-0000-0000-00006F070000}"/>
    <cellStyle name="F6 2" xfId="1158" xr:uid="{00000000-0005-0000-0000-000070070000}"/>
    <cellStyle name="F6 2 2" xfId="583" xr:uid="{00000000-0005-0000-0000-000071070000}"/>
    <cellStyle name="F6 3" xfId="1741" xr:uid="{00000000-0005-0000-0000-000072070000}"/>
    <cellStyle name="F6 4" xfId="533" xr:uid="{00000000-0005-0000-0000-000073070000}"/>
    <cellStyle name="F6 5" xfId="1920" xr:uid="{00000000-0005-0000-0000-000074070000}"/>
    <cellStyle name="F7" xfId="136" xr:uid="{00000000-0005-0000-0000-000075070000}"/>
    <cellStyle name="F7 2" xfId="1159" xr:uid="{00000000-0005-0000-0000-000076070000}"/>
    <cellStyle name="F7 2 2" xfId="767" xr:uid="{00000000-0005-0000-0000-000077070000}"/>
    <cellStyle name="F7 3" xfId="1878" xr:uid="{00000000-0005-0000-0000-000078070000}"/>
    <cellStyle name="F7 4" xfId="2221" xr:uid="{00000000-0005-0000-0000-000079070000}"/>
    <cellStyle name="F7 5" xfId="747" xr:uid="{00000000-0005-0000-0000-00007A070000}"/>
    <cellStyle name="F8" xfId="137" xr:uid="{00000000-0005-0000-0000-00007B070000}"/>
    <cellStyle name="F8 2" xfId="1160" xr:uid="{00000000-0005-0000-0000-00007C070000}"/>
    <cellStyle name="F8 2 2" xfId="2279" xr:uid="{00000000-0005-0000-0000-00007D070000}"/>
    <cellStyle name="F8 3" xfId="2105" xr:uid="{00000000-0005-0000-0000-00007E070000}"/>
    <cellStyle name="F8 4" xfId="1740" xr:uid="{00000000-0005-0000-0000-00007F070000}"/>
    <cellStyle name="F8 5" xfId="622" xr:uid="{00000000-0005-0000-0000-000080070000}"/>
    <cellStyle name="Fixed" xfId="138" xr:uid="{00000000-0005-0000-0000-000081070000}"/>
    <cellStyle name="Fixed 2" xfId="1161" xr:uid="{00000000-0005-0000-0000-000082070000}"/>
    <cellStyle name="Fixed 2 2" xfId="1946" xr:uid="{00000000-0005-0000-0000-000083070000}"/>
    <cellStyle name="Followed Hyperlink" xfId="139" xr:uid="{00000000-0005-0000-0000-000084070000}"/>
    <cellStyle name="Followed Hyperlink 2" xfId="1162" xr:uid="{00000000-0005-0000-0000-000085070000}"/>
    <cellStyle name="Followed Hyperlink 2 2" xfId="2177" xr:uid="{00000000-0005-0000-0000-000086070000}"/>
    <cellStyle name="Good" xfId="8376" xr:uid="{00000000-0005-0000-0000-000087070000}"/>
    <cellStyle name="Grey" xfId="140" xr:uid="{00000000-0005-0000-0000-000088070000}"/>
    <cellStyle name="Grey 2" xfId="436" xr:uid="{00000000-0005-0000-0000-000089070000}"/>
    <cellStyle name="Grey 2 2" xfId="2033" xr:uid="{00000000-0005-0000-0000-00008A070000}"/>
    <cellStyle name="Grey 2 3" xfId="8411" xr:uid="{00000000-0005-0000-0000-00008B070000}"/>
    <cellStyle name="HEADER" xfId="141" xr:uid="{00000000-0005-0000-0000-00008C070000}"/>
    <cellStyle name="HEADER 2" xfId="1163" xr:uid="{00000000-0005-0000-0000-00008D070000}"/>
    <cellStyle name="HEADER 2 2" xfId="1965" xr:uid="{00000000-0005-0000-0000-00008E070000}"/>
    <cellStyle name="HEADER 3" xfId="2229" xr:uid="{00000000-0005-0000-0000-00008F070000}"/>
    <cellStyle name="HEADER 4" xfId="568" xr:uid="{00000000-0005-0000-0000-000090070000}"/>
    <cellStyle name="HEADER 5" xfId="765" xr:uid="{00000000-0005-0000-0000-000091070000}"/>
    <cellStyle name="Header1" xfId="142" xr:uid="{00000000-0005-0000-0000-000092070000}"/>
    <cellStyle name="Header1 2" xfId="437" xr:uid="{00000000-0005-0000-0000-000093070000}"/>
    <cellStyle name="Header1 2 2" xfId="2205" xr:uid="{00000000-0005-0000-0000-000094070000}"/>
    <cellStyle name="Header1 2 3" xfId="8412" xr:uid="{00000000-0005-0000-0000-000095070000}"/>
    <cellStyle name="Header2" xfId="143" xr:uid="{00000000-0005-0000-0000-000096070000}"/>
    <cellStyle name="Header2 10" xfId="4177" xr:uid="{00000000-0005-0000-0000-000097070000}"/>
    <cellStyle name="Header2 10 10" xfId="6276" xr:uid="{00000000-0005-0000-0000-000098070000}"/>
    <cellStyle name="Header2 10 11" xfId="5641" xr:uid="{00000000-0005-0000-0000-000099070000}"/>
    <cellStyle name="Header2 10 12" xfId="7797" xr:uid="{00000000-0005-0000-0000-00009A070000}"/>
    <cellStyle name="Header2 10 13" xfId="6915" xr:uid="{00000000-0005-0000-0000-00009B070000}"/>
    <cellStyle name="Header2 10 14" xfId="8000" xr:uid="{00000000-0005-0000-0000-00009C070000}"/>
    <cellStyle name="Header2 10 15" xfId="8214" xr:uid="{00000000-0005-0000-0000-00009D070000}"/>
    <cellStyle name="Header2 10 16" xfId="8279" xr:uid="{00000000-0005-0000-0000-00009E070000}"/>
    <cellStyle name="Header2 10 17" xfId="8301" xr:uid="{00000000-0005-0000-0000-00009F070000}"/>
    <cellStyle name="Header2 10 18" xfId="8321" xr:uid="{00000000-0005-0000-0000-0000A0070000}"/>
    <cellStyle name="Header2 10 2" xfId="4592" xr:uid="{00000000-0005-0000-0000-0000A1070000}"/>
    <cellStyle name="Header2 10 3" xfId="4610" xr:uid="{00000000-0005-0000-0000-0000A2070000}"/>
    <cellStyle name="Header2 10 4" xfId="4385" xr:uid="{00000000-0005-0000-0000-0000A3070000}"/>
    <cellStyle name="Header2 10 5" xfId="4477" xr:uid="{00000000-0005-0000-0000-0000A4070000}"/>
    <cellStyle name="Header2 10 6" xfId="6178" xr:uid="{00000000-0005-0000-0000-0000A5070000}"/>
    <cellStyle name="Header2 10 7" xfId="6321" xr:uid="{00000000-0005-0000-0000-0000A6070000}"/>
    <cellStyle name="Header2 10 8" xfId="6353" xr:uid="{00000000-0005-0000-0000-0000A7070000}"/>
    <cellStyle name="Header2 10 9" xfId="6377" xr:uid="{00000000-0005-0000-0000-0000A8070000}"/>
    <cellStyle name="Header2 11" xfId="4192" xr:uid="{00000000-0005-0000-0000-0000A9070000}"/>
    <cellStyle name="Header2 11 10" xfId="6213" xr:uid="{00000000-0005-0000-0000-0000AA070000}"/>
    <cellStyle name="Header2 11 11" xfId="5505" xr:uid="{00000000-0005-0000-0000-0000AB070000}"/>
    <cellStyle name="Header2 11 12" xfId="7818" xr:uid="{00000000-0005-0000-0000-0000AC070000}"/>
    <cellStyle name="Header2 11 13" xfId="8109" xr:uid="{00000000-0005-0000-0000-0000AD070000}"/>
    <cellStyle name="Header2 11 14" xfId="6985" xr:uid="{00000000-0005-0000-0000-0000AE070000}"/>
    <cellStyle name="Header2 11 15" xfId="8128" xr:uid="{00000000-0005-0000-0000-0000AF070000}"/>
    <cellStyle name="Header2 11 16" xfId="8282" xr:uid="{00000000-0005-0000-0000-0000B0070000}"/>
    <cellStyle name="Header2 11 17" xfId="8303" xr:uid="{00000000-0005-0000-0000-0000B1070000}"/>
    <cellStyle name="Header2 11 18" xfId="8323" xr:uid="{00000000-0005-0000-0000-0000B2070000}"/>
    <cellStyle name="Header2 11 2" xfId="4597" xr:uid="{00000000-0005-0000-0000-0000B3070000}"/>
    <cellStyle name="Header2 11 3" xfId="4613" xr:uid="{00000000-0005-0000-0000-0000B4070000}"/>
    <cellStyle name="Header2 11 4" xfId="4616" xr:uid="{00000000-0005-0000-0000-0000B5070000}"/>
    <cellStyle name="Header2 11 5" xfId="4525" xr:uid="{00000000-0005-0000-0000-0000B6070000}"/>
    <cellStyle name="Header2 11 6" xfId="6184" xr:uid="{00000000-0005-0000-0000-0000B7070000}"/>
    <cellStyle name="Header2 11 7" xfId="6323" xr:uid="{00000000-0005-0000-0000-0000B8070000}"/>
    <cellStyle name="Header2 11 8" xfId="6356" xr:uid="{00000000-0005-0000-0000-0000B9070000}"/>
    <cellStyle name="Header2 11 9" xfId="6380" xr:uid="{00000000-0005-0000-0000-0000BA070000}"/>
    <cellStyle name="Header2 12" xfId="4195" xr:uid="{00000000-0005-0000-0000-0000BB070000}"/>
    <cellStyle name="Header2 12 10" xfId="6267" xr:uid="{00000000-0005-0000-0000-0000BC070000}"/>
    <cellStyle name="Header2 12 11" xfId="6349" xr:uid="{00000000-0005-0000-0000-0000BD070000}"/>
    <cellStyle name="Header2 12 12" xfId="7838" xr:uid="{00000000-0005-0000-0000-0000BE070000}"/>
    <cellStyle name="Header2 12 13" xfId="8022" xr:uid="{00000000-0005-0000-0000-0000BF070000}"/>
    <cellStyle name="Header2 12 14" xfId="8138" xr:uid="{00000000-0005-0000-0000-0000C0070000}"/>
    <cellStyle name="Header2 12 15" xfId="6604" xr:uid="{00000000-0005-0000-0000-0000C1070000}"/>
    <cellStyle name="Header2 12 16" xfId="8283" xr:uid="{00000000-0005-0000-0000-0000C2070000}"/>
    <cellStyle name="Header2 12 17" xfId="8304" xr:uid="{00000000-0005-0000-0000-0000C3070000}"/>
    <cellStyle name="Header2 12 18" xfId="8324" xr:uid="{00000000-0005-0000-0000-0000C4070000}"/>
    <cellStyle name="Header2 12 2" xfId="4599" xr:uid="{00000000-0005-0000-0000-0000C5070000}"/>
    <cellStyle name="Header2 12 3" xfId="4614" xr:uid="{00000000-0005-0000-0000-0000C6070000}"/>
    <cellStyle name="Header2 12 4" xfId="4618" xr:uid="{00000000-0005-0000-0000-0000C7070000}"/>
    <cellStyle name="Header2 12 5" xfId="2554" xr:uid="{00000000-0005-0000-0000-0000C8070000}"/>
    <cellStyle name="Header2 12 6" xfId="6186" xr:uid="{00000000-0005-0000-0000-0000C9070000}"/>
    <cellStyle name="Header2 12 7" xfId="6325" xr:uid="{00000000-0005-0000-0000-0000CA070000}"/>
    <cellStyle name="Header2 12 8" xfId="6357" xr:uid="{00000000-0005-0000-0000-0000CB070000}"/>
    <cellStyle name="Header2 12 9" xfId="6381" xr:uid="{00000000-0005-0000-0000-0000CC070000}"/>
    <cellStyle name="Header2 13" xfId="4716" xr:uid="{00000000-0005-0000-0000-0000CD070000}"/>
    <cellStyle name="Header2 13 2" xfId="4210" xr:uid="{00000000-0005-0000-0000-0000CE070000}"/>
    <cellStyle name="Header2 13 3" xfId="6430" xr:uid="{00000000-0005-0000-0000-0000CF070000}"/>
    <cellStyle name="Header2 13 4" xfId="5034" xr:uid="{00000000-0005-0000-0000-0000D0070000}"/>
    <cellStyle name="Header2 13 5" xfId="5056" xr:uid="{00000000-0005-0000-0000-0000D1070000}"/>
    <cellStyle name="Header2 13 6" xfId="7855" xr:uid="{00000000-0005-0000-0000-0000D2070000}"/>
    <cellStyle name="Header2 13 7" xfId="6921" xr:uid="{00000000-0005-0000-0000-0000D3070000}"/>
    <cellStyle name="Header2 13 8" xfId="8069" xr:uid="{00000000-0005-0000-0000-0000D4070000}"/>
    <cellStyle name="Header2 14" xfId="4731" xr:uid="{00000000-0005-0000-0000-0000D5070000}"/>
    <cellStyle name="Header2 14 2" xfId="4266" xr:uid="{00000000-0005-0000-0000-0000D6070000}"/>
    <cellStyle name="Header2 14 3" xfId="6436" xr:uid="{00000000-0005-0000-0000-0000D7070000}"/>
    <cellStyle name="Header2 14 4" xfId="5679" xr:uid="{00000000-0005-0000-0000-0000D8070000}"/>
    <cellStyle name="Header2 14 5" xfId="6491" xr:uid="{00000000-0005-0000-0000-0000D9070000}"/>
    <cellStyle name="Header2 14 6" xfId="7863" xr:uid="{00000000-0005-0000-0000-0000DA070000}"/>
    <cellStyle name="Header2 14 7" xfId="7788" xr:uid="{00000000-0005-0000-0000-0000DB070000}"/>
    <cellStyle name="Header2 14 8" xfId="7980" xr:uid="{00000000-0005-0000-0000-0000DC070000}"/>
    <cellStyle name="Header2 15" xfId="4751" xr:uid="{00000000-0005-0000-0000-0000DD070000}"/>
    <cellStyle name="Header2 15 2" xfId="4936" xr:uid="{00000000-0005-0000-0000-0000DE070000}"/>
    <cellStyle name="Header2 15 3" xfId="6447" xr:uid="{00000000-0005-0000-0000-0000DF070000}"/>
    <cellStyle name="Header2 15 4" xfId="6385" xr:uid="{00000000-0005-0000-0000-0000E0070000}"/>
    <cellStyle name="Header2 15 5" xfId="6306" xr:uid="{00000000-0005-0000-0000-0000E1070000}"/>
    <cellStyle name="Header2 15 6" xfId="7875" xr:uid="{00000000-0005-0000-0000-0000E2070000}"/>
    <cellStyle name="Header2 15 7" xfId="8122" xr:uid="{00000000-0005-0000-0000-0000E3070000}"/>
    <cellStyle name="Header2 15 8" xfId="7218" xr:uid="{00000000-0005-0000-0000-0000E4070000}"/>
    <cellStyle name="Header2 16" xfId="4771" xr:uid="{00000000-0005-0000-0000-0000E5070000}"/>
    <cellStyle name="Header2 16 2" xfId="4905" xr:uid="{00000000-0005-0000-0000-0000E6070000}"/>
    <cellStyle name="Header2 16 3" xfId="6458" xr:uid="{00000000-0005-0000-0000-0000E7070000}"/>
    <cellStyle name="Header2 16 4" xfId="5081" xr:uid="{00000000-0005-0000-0000-0000E8070000}"/>
    <cellStyle name="Header2 16 5" xfId="6274" xr:uid="{00000000-0005-0000-0000-0000E9070000}"/>
    <cellStyle name="Header2 16 6" xfId="7890" xr:uid="{00000000-0005-0000-0000-0000EA070000}"/>
    <cellStyle name="Header2 16 7" xfId="8146" xr:uid="{00000000-0005-0000-0000-0000EB070000}"/>
    <cellStyle name="Header2 16 8" xfId="7648" xr:uid="{00000000-0005-0000-0000-0000EC070000}"/>
    <cellStyle name="Header2 17" xfId="4791" xr:uid="{00000000-0005-0000-0000-0000ED070000}"/>
    <cellStyle name="Header2 17 2" xfId="4296" xr:uid="{00000000-0005-0000-0000-0000EE070000}"/>
    <cellStyle name="Header2 17 3" xfId="6470" xr:uid="{00000000-0005-0000-0000-0000EF070000}"/>
    <cellStyle name="Header2 17 4" xfId="6530" xr:uid="{00000000-0005-0000-0000-0000F0070000}"/>
    <cellStyle name="Header2 17 5" xfId="6540" xr:uid="{00000000-0005-0000-0000-0000F1070000}"/>
    <cellStyle name="Header2 17 6" xfId="7902" xr:uid="{00000000-0005-0000-0000-0000F2070000}"/>
    <cellStyle name="Header2 17 7" xfId="6707" xr:uid="{00000000-0005-0000-0000-0000F3070000}"/>
    <cellStyle name="Header2 17 8" xfId="7991" xr:uid="{00000000-0005-0000-0000-0000F4070000}"/>
    <cellStyle name="Header2 18" xfId="4811" xr:uid="{00000000-0005-0000-0000-0000F5070000}"/>
    <cellStyle name="Header2 18 2" xfId="4942" xr:uid="{00000000-0005-0000-0000-0000F6070000}"/>
    <cellStyle name="Header2 18 3" xfId="6481" xr:uid="{00000000-0005-0000-0000-0000F7070000}"/>
    <cellStyle name="Header2 18 4" xfId="6537" xr:uid="{00000000-0005-0000-0000-0000F8070000}"/>
    <cellStyle name="Header2 18 5" xfId="6569" xr:uid="{00000000-0005-0000-0000-0000F9070000}"/>
    <cellStyle name="Header2 18 6" xfId="7914" xr:uid="{00000000-0005-0000-0000-0000FA070000}"/>
    <cellStyle name="Header2 18 7" xfId="6597" xr:uid="{00000000-0005-0000-0000-0000FB070000}"/>
    <cellStyle name="Header2 18 8" xfId="8225" xr:uid="{00000000-0005-0000-0000-0000FC070000}"/>
    <cellStyle name="Header2 19" xfId="4826" xr:uid="{00000000-0005-0000-0000-0000FD070000}"/>
    <cellStyle name="Header2 19 2" xfId="4650" xr:uid="{00000000-0005-0000-0000-0000FE070000}"/>
    <cellStyle name="Header2 19 3" xfId="6487" xr:uid="{00000000-0005-0000-0000-0000FF070000}"/>
    <cellStyle name="Header2 19 4" xfId="5242" xr:uid="{00000000-0005-0000-0000-000000080000}"/>
    <cellStyle name="Header2 19 5" xfId="6571" xr:uid="{00000000-0005-0000-0000-000001080000}"/>
    <cellStyle name="Header2 19 6" xfId="7923" xr:uid="{00000000-0005-0000-0000-000002080000}"/>
    <cellStyle name="Header2 19 7" xfId="8187" xr:uid="{00000000-0005-0000-0000-000003080000}"/>
    <cellStyle name="Header2 19 8" xfId="8229" xr:uid="{00000000-0005-0000-0000-000004080000}"/>
    <cellStyle name="Header2 2" xfId="239" xr:uid="{00000000-0005-0000-0000-000005080000}"/>
    <cellStyle name="Header2 2 10" xfId="4558" xr:uid="{00000000-0005-0000-0000-000006080000}"/>
    <cellStyle name="Header2 2 11" xfId="4981" xr:uid="{00000000-0005-0000-0000-000007080000}"/>
    <cellStyle name="Header2 2 12" xfId="5728" xr:uid="{00000000-0005-0000-0000-000008080000}"/>
    <cellStyle name="Header2 2 13" xfId="5833" xr:uid="{00000000-0005-0000-0000-000009080000}"/>
    <cellStyle name="Header2 2 14" xfId="5288" xr:uid="{00000000-0005-0000-0000-00000A080000}"/>
    <cellStyle name="Header2 2 15" xfId="6143" xr:uid="{00000000-0005-0000-0000-00000B080000}"/>
    <cellStyle name="Header2 2 16" xfId="5370" xr:uid="{00000000-0005-0000-0000-00000C080000}"/>
    <cellStyle name="Header2 2 17" xfId="5221" xr:uid="{00000000-0005-0000-0000-00000D080000}"/>
    <cellStyle name="Header2 2 18" xfId="5071" xr:uid="{00000000-0005-0000-0000-00000E080000}"/>
    <cellStyle name="Header2 2 19" xfId="7371" xr:uid="{00000000-0005-0000-0000-00000F080000}"/>
    <cellStyle name="Header2 2 2" xfId="2093" xr:uid="{00000000-0005-0000-0000-000010080000}"/>
    <cellStyle name="Header2 2 2 10" xfId="6284" xr:uid="{00000000-0005-0000-0000-000011080000}"/>
    <cellStyle name="Header2 2 2 11" xfId="5261" xr:uid="{00000000-0005-0000-0000-000012080000}"/>
    <cellStyle name="Header2 2 2 12" xfId="7389" xr:uid="{00000000-0005-0000-0000-000013080000}"/>
    <cellStyle name="Header2 2 2 13" xfId="6977" xr:uid="{00000000-0005-0000-0000-000014080000}"/>
    <cellStyle name="Header2 2 2 14" xfId="7937" xr:uid="{00000000-0005-0000-0000-000015080000}"/>
    <cellStyle name="Header2 2 2 15" xfId="7188" xr:uid="{00000000-0005-0000-0000-000016080000}"/>
    <cellStyle name="Header2 2 2 16" xfId="8061" xr:uid="{00000000-0005-0000-0000-000017080000}"/>
    <cellStyle name="Header2 2 2 17" xfId="6914" xr:uid="{00000000-0005-0000-0000-000018080000}"/>
    <cellStyle name="Header2 2 2 18" xfId="8087" xr:uid="{00000000-0005-0000-0000-000019080000}"/>
    <cellStyle name="Header2 2 2 19" xfId="8472" xr:uid="{00000000-0005-0000-0000-00001A080000}"/>
    <cellStyle name="Header2 2 2 2" xfId="3215" xr:uid="{00000000-0005-0000-0000-00001B080000}"/>
    <cellStyle name="Header2 2 2 3" xfId="4418" xr:uid="{00000000-0005-0000-0000-00001C080000}"/>
    <cellStyle name="Header2 2 2 4" xfId="4486" xr:uid="{00000000-0005-0000-0000-00001D080000}"/>
    <cellStyle name="Header2 2 2 5" xfId="4442" xr:uid="{00000000-0005-0000-0000-00001E080000}"/>
    <cellStyle name="Header2 2 2 6" xfId="5745" xr:uid="{00000000-0005-0000-0000-00001F080000}"/>
    <cellStyle name="Header2 2 2 7" xfId="5660" xr:uid="{00000000-0005-0000-0000-000020080000}"/>
    <cellStyle name="Header2 2 2 8" xfId="5376" xr:uid="{00000000-0005-0000-0000-000021080000}"/>
    <cellStyle name="Header2 2 2 9" xfId="5375" xr:uid="{00000000-0005-0000-0000-000022080000}"/>
    <cellStyle name="Header2 2 20" xfId="6791" xr:uid="{00000000-0005-0000-0000-000023080000}"/>
    <cellStyle name="Header2 2 21" xfId="7652" xr:uid="{00000000-0005-0000-0000-000024080000}"/>
    <cellStyle name="Header2 2 22" xfId="7556" xr:uid="{00000000-0005-0000-0000-000025080000}"/>
    <cellStyle name="Header2 2 23" xfId="8152" xr:uid="{00000000-0005-0000-0000-000026080000}"/>
    <cellStyle name="Header2 2 24" xfId="8240" xr:uid="{00000000-0005-0000-0000-000027080000}"/>
    <cellStyle name="Header2 2 25" xfId="7536" xr:uid="{00000000-0005-0000-0000-000028080000}"/>
    <cellStyle name="Header2 2 26" xfId="8134" xr:uid="{00000000-0005-0000-0000-000029080000}"/>
    <cellStyle name="Header2 2 27" xfId="8413" xr:uid="{00000000-0005-0000-0000-00002A080000}"/>
    <cellStyle name="Header2 2 3" xfId="471" xr:uid="{00000000-0005-0000-0000-00002B080000}"/>
    <cellStyle name="Header2 2 4" xfId="559" xr:uid="{00000000-0005-0000-0000-00002C080000}"/>
    <cellStyle name="Header2 2 5" xfId="539" xr:uid="{00000000-0005-0000-0000-00002D080000}"/>
    <cellStyle name="Header2 2 6" xfId="2183" xr:uid="{00000000-0005-0000-0000-00002E080000}"/>
    <cellStyle name="Header2 2 7" xfId="1738" xr:uid="{00000000-0005-0000-0000-00002F080000}"/>
    <cellStyle name="Header2 2 8" xfId="4405" xr:uid="{00000000-0005-0000-0000-000030080000}"/>
    <cellStyle name="Header2 2 9" xfId="4350" xr:uid="{00000000-0005-0000-0000-000031080000}"/>
    <cellStyle name="Header2 20" xfId="4846" xr:uid="{00000000-0005-0000-0000-000032080000}"/>
    <cellStyle name="Header2 20 2" xfId="4467" xr:uid="{00000000-0005-0000-0000-000033080000}"/>
    <cellStyle name="Header2 20 3" xfId="6499" xr:uid="{00000000-0005-0000-0000-000034080000}"/>
    <cellStyle name="Header2 20 4" xfId="5881" xr:uid="{00000000-0005-0000-0000-000035080000}"/>
    <cellStyle name="Header2 20 5" xfId="6579" xr:uid="{00000000-0005-0000-0000-000036080000}"/>
    <cellStyle name="Header2 20 6" xfId="7934" xr:uid="{00000000-0005-0000-0000-000037080000}"/>
    <cellStyle name="Header2 20 7" xfId="8197" xr:uid="{00000000-0005-0000-0000-000038080000}"/>
    <cellStyle name="Header2 20 8" xfId="8239" xr:uid="{00000000-0005-0000-0000-000039080000}"/>
    <cellStyle name="Header2 21" xfId="4875" xr:uid="{00000000-0005-0000-0000-00003A080000}"/>
    <cellStyle name="Header2 21 2" xfId="4480" xr:uid="{00000000-0005-0000-0000-00003B080000}"/>
    <cellStyle name="Header2 21 3" xfId="6512" xr:uid="{00000000-0005-0000-0000-00003C080000}"/>
    <cellStyle name="Header2 21 4" xfId="5528" xr:uid="{00000000-0005-0000-0000-00003D080000}"/>
    <cellStyle name="Header2 21 5" xfId="6583" xr:uid="{00000000-0005-0000-0000-00003E080000}"/>
    <cellStyle name="Header2 21 6" xfId="7949" xr:uid="{00000000-0005-0000-0000-00003F080000}"/>
    <cellStyle name="Header2 21 7" xfId="8205" xr:uid="{00000000-0005-0000-0000-000040080000}"/>
    <cellStyle name="Header2 21 8" xfId="8245" xr:uid="{00000000-0005-0000-0000-000041080000}"/>
    <cellStyle name="Header2 22" xfId="4895" xr:uid="{00000000-0005-0000-0000-000042080000}"/>
    <cellStyle name="Header2 22 2" xfId="2492" xr:uid="{00000000-0005-0000-0000-000043080000}"/>
    <cellStyle name="Header2 22 3" xfId="6524" xr:uid="{00000000-0005-0000-0000-000044080000}"/>
    <cellStyle name="Header2 22 4" xfId="6560" xr:uid="{00000000-0005-0000-0000-000045080000}"/>
    <cellStyle name="Header2 22 5" xfId="6590" xr:uid="{00000000-0005-0000-0000-000046080000}"/>
    <cellStyle name="Header2 22 6" xfId="7959" xr:uid="{00000000-0005-0000-0000-000047080000}"/>
    <cellStyle name="Header2 22 7" xfId="8213" xr:uid="{00000000-0005-0000-0000-000048080000}"/>
    <cellStyle name="Header2 22 8" xfId="8253" xr:uid="{00000000-0005-0000-0000-000049080000}"/>
    <cellStyle name="Header2 23" xfId="4961" xr:uid="{00000000-0005-0000-0000-00004A080000}"/>
    <cellStyle name="Header2 24" xfId="6450" xr:uid="{00000000-0005-0000-0000-00004B080000}"/>
    <cellStyle name="Header2 25" xfId="6838" xr:uid="{00000000-0005-0000-0000-00004C080000}"/>
    <cellStyle name="Header2 3" xfId="217" xr:uid="{00000000-0005-0000-0000-00004D080000}"/>
    <cellStyle name="Header2 3 10" xfId="4550" xr:uid="{00000000-0005-0000-0000-00004E080000}"/>
    <cellStyle name="Header2 3 11" xfId="4966" xr:uid="{00000000-0005-0000-0000-00004F080000}"/>
    <cellStyle name="Header2 3 12" xfId="5706" xr:uid="{00000000-0005-0000-0000-000050080000}"/>
    <cellStyle name="Header2 3 13" xfId="5945" xr:uid="{00000000-0005-0000-0000-000051080000}"/>
    <cellStyle name="Header2 3 14" xfId="5421" xr:uid="{00000000-0005-0000-0000-000052080000}"/>
    <cellStyle name="Header2 3 15" xfId="5474" xr:uid="{00000000-0005-0000-0000-000053080000}"/>
    <cellStyle name="Header2 3 16" xfId="5876" xr:uid="{00000000-0005-0000-0000-000054080000}"/>
    <cellStyle name="Header2 3 17" xfId="6233" xr:uid="{00000000-0005-0000-0000-000055080000}"/>
    <cellStyle name="Header2 3 18" xfId="5962" xr:uid="{00000000-0005-0000-0000-000056080000}"/>
    <cellStyle name="Header2 3 19" xfId="7349" xr:uid="{00000000-0005-0000-0000-000057080000}"/>
    <cellStyle name="Header2 3 2" xfId="2117" xr:uid="{00000000-0005-0000-0000-000058080000}"/>
    <cellStyle name="Header2 3 2 10" xfId="6254" xr:uid="{00000000-0005-0000-0000-000059080000}"/>
    <cellStyle name="Header2 3 2 11" xfId="5022" xr:uid="{00000000-0005-0000-0000-00005A080000}"/>
    <cellStyle name="Header2 3 2 12" xfId="7328" xr:uid="{00000000-0005-0000-0000-00005B080000}"/>
    <cellStyle name="Header2 3 2 13" xfId="6636" xr:uid="{00000000-0005-0000-0000-00005C080000}"/>
    <cellStyle name="Header2 3 2 14" xfId="8110" xr:uid="{00000000-0005-0000-0000-00005D080000}"/>
    <cellStyle name="Header2 3 2 15" xfId="7938" xr:uid="{00000000-0005-0000-0000-00005E080000}"/>
    <cellStyle name="Header2 3 2 16" xfId="6681" xr:uid="{00000000-0005-0000-0000-00005F080000}"/>
    <cellStyle name="Header2 3 2 17" xfId="7987" xr:uid="{00000000-0005-0000-0000-000060080000}"/>
    <cellStyle name="Header2 3 2 18" xfId="6831" xr:uid="{00000000-0005-0000-0000-000061080000}"/>
    <cellStyle name="Header2 3 2 2" xfId="3190" xr:uid="{00000000-0005-0000-0000-000062080000}"/>
    <cellStyle name="Header2 3 2 3" xfId="4375" xr:uid="{00000000-0005-0000-0000-000063080000}"/>
    <cellStyle name="Header2 3 2 4" xfId="4560" xr:uid="{00000000-0005-0000-0000-000064080000}"/>
    <cellStyle name="Header2 3 2 5" xfId="4304" xr:uid="{00000000-0005-0000-0000-000065080000}"/>
    <cellStyle name="Header2 3 2 6" xfId="5685" xr:uid="{00000000-0005-0000-0000-000066080000}"/>
    <cellStyle name="Header2 3 2 7" xfId="6071" xr:uid="{00000000-0005-0000-0000-000067080000}"/>
    <cellStyle name="Header2 3 2 8" xfId="5010" xr:uid="{00000000-0005-0000-0000-000068080000}"/>
    <cellStyle name="Header2 3 2 9" xfId="5067" xr:uid="{00000000-0005-0000-0000-000069080000}"/>
    <cellStyle name="Header2 3 20" xfId="6799" xr:uid="{00000000-0005-0000-0000-00006A080000}"/>
    <cellStyle name="Header2 3 21" xfId="8028" xr:uid="{00000000-0005-0000-0000-00006B080000}"/>
    <cellStyle name="Header2 3 22" xfId="7983" xr:uid="{00000000-0005-0000-0000-00006C080000}"/>
    <cellStyle name="Header2 3 23" xfId="8171" xr:uid="{00000000-0005-0000-0000-00006D080000}"/>
    <cellStyle name="Header2 3 24" xfId="6980" xr:uid="{00000000-0005-0000-0000-00006E080000}"/>
    <cellStyle name="Header2 3 25" xfId="7241" xr:uid="{00000000-0005-0000-0000-00006F080000}"/>
    <cellStyle name="Header2 3 26" xfId="8260" xr:uid="{00000000-0005-0000-0000-000070080000}"/>
    <cellStyle name="Header2 3 27" xfId="8466" xr:uid="{00000000-0005-0000-0000-000071080000}"/>
    <cellStyle name="Header2 3 3" xfId="816" xr:uid="{00000000-0005-0000-0000-000072080000}"/>
    <cellStyle name="Header2 3 4" xfId="2161" xr:uid="{00000000-0005-0000-0000-000073080000}"/>
    <cellStyle name="Header2 3 5" xfId="497" xr:uid="{00000000-0005-0000-0000-000074080000}"/>
    <cellStyle name="Header2 3 6" xfId="1906" xr:uid="{00000000-0005-0000-0000-000075080000}"/>
    <cellStyle name="Header2 3 7" xfId="1603" xr:uid="{00000000-0005-0000-0000-000076080000}"/>
    <cellStyle name="Header2 3 8" xfId="4389" xr:uid="{00000000-0005-0000-0000-000077080000}"/>
    <cellStyle name="Header2 3 9" xfId="4260" xr:uid="{00000000-0005-0000-0000-000078080000}"/>
    <cellStyle name="Header2 4" xfId="235" xr:uid="{00000000-0005-0000-0000-000079080000}"/>
    <cellStyle name="Header2 4 10" xfId="4361" xr:uid="{00000000-0005-0000-0000-00007A080000}"/>
    <cellStyle name="Header2 4 11" xfId="4977" xr:uid="{00000000-0005-0000-0000-00007B080000}"/>
    <cellStyle name="Header2 4 12" xfId="5724" xr:uid="{00000000-0005-0000-0000-00007C080000}"/>
    <cellStyle name="Header2 4 13" xfId="5855" xr:uid="{00000000-0005-0000-0000-00007D080000}"/>
    <cellStyle name="Header2 4 14" xfId="5416" xr:uid="{00000000-0005-0000-0000-00007E080000}"/>
    <cellStyle name="Header2 4 15" xfId="5326" xr:uid="{00000000-0005-0000-0000-00007F080000}"/>
    <cellStyle name="Header2 4 16" xfId="6261" xr:uid="{00000000-0005-0000-0000-000080080000}"/>
    <cellStyle name="Header2 4 17" xfId="6462" xr:uid="{00000000-0005-0000-0000-000081080000}"/>
    <cellStyle name="Header2 4 18" xfId="5341" xr:uid="{00000000-0005-0000-0000-000082080000}"/>
    <cellStyle name="Header2 4 19" xfId="7367" xr:uid="{00000000-0005-0000-0000-000083080000}"/>
    <cellStyle name="Header2 4 2" xfId="1624" xr:uid="{00000000-0005-0000-0000-000084080000}"/>
    <cellStyle name="Header2 4 2 10" xfId="6200" xr:uid="{00000000-0005-0000-0000-000085080000}"/>
    <cellStyle name="Header2 4 2 11" xfId="6195" xr:uid="{00000000-0005-0000-0000-000086080000}"/>
    <cellStyle name="Header2 4 2 12" xfId="7398" xr:uid="{00000000-0005-0000-0000-000087080000}"/>
    <cellStyle name="Header2 4 2 13" xfId="6935" xr:uid="{00000000-0005-0000-0000-000088080000}"/>
    <cellStyle name="Header2 4 2 14" xfId="7700" xr:uid="{00000000-0005-0000-0000-000089080000}"/>
    <cellStyle name="Header2 4 2 15" xfId="7917" xr:uid="{00000000-0005-0000-0000-00008A080000}"/>
    <cellStyle name="Header2 4 2 16" xfId="6807" xr:uid="{00000000-0005-0000-0000-00008B080000}"/>
    <cellStyle name="Header2 4 2 17" xfId="8119" xr:uid="{00000000-0005-0000-0000-00008C080000}"/>
    <cellStyle name="Header2 4 2 18" xfId="8052" xr:uid="{00000000-0005-0000-0000-00008D080000}"/>
    <cellStyle name="Header2 4 2 2" xfId="3219" xr:uid="{00000000-0005-0000-0000-00008E080000}"/>
    <cellStyle name="Header2 4 2 3" xfId="4424" xr:uid="{00000000-0005-0000-0000-00008F080000}"/>
    <cellStyle name="Header2 4 2 4" xfId="4489" xr:uid="{00000000-0005-0000-0000-000090080000}"/>
    <cellStyle name="Header2 4 2 5" xfId="4441" xr:uid="{00000000-0005-0000-0000-000091080000}"/>
    <cellStyle name="Header2 4 2 6" xfId="5754" xr:uid="{00000000-0005-0000-0000-000092080000}"/>
    <cellStyle name="Header2 4 2 7" xfId="5061" xr:uid="{00000000-0005-0000-0000-000093080000}"/>
    <cellStyle name="Header2 4 2 8" xfId="5609" xr:uid="{00000000-0005-0000-0000-000094080000}"/>
    <cellStyle name="Header2 4 2 9" xfId="5050" xr:uid="{00000000-0005-0000-0000-000095080000}"/>
    <cellStyle name="Header2 4 20" xfId="7093" xr:uid="{00000000-0005-0000-0000-000096080000}"/>
    <cellStyle name="Header2 4 21" xfId="8058" xr:uid="{00000000-0005-0000-0000-000097080000}"/>
    <cellStyle name="Header2 4 22" xfId="8149" xr:uid="{00000000-0005-0000-0000-000098080000}"/>
    <cellStyle name="Header2 4 23" xfId="8051" xr:uid="{00000000-0005-0000-0000-000099080000}"/>
    <cellStyle name="Header2 4 24" xfId="8161" xr:uid="{00000000-0005-0000-0000-00009A080000}"/>
    <cellStyle name="Header2 4 25" xfId="6885" xr:uid="{00000000-0005-0000-0000-00009B080000}"/>
    <cellStyle name="Header2 4 26" xfId="8154" xr:uid="{00000000-0005-0000-0000-00009C080000}"/>
    <cellStyle name="Header2 4 3" xfId="2074" xr:uid="{00000000-0005-0000-0000-00009D080000}"/>
    <cellStyle name="Header2 4 4" xfId="509" xr:uid="{00000000-0005-0000-0000-00009E080000}"/>
    <cellStyle name="Header2 4 5" xfId="582" xr:uid="{00000000-0005-0000-0000-00009F080000}"/>
    <cellStyle name="Header2 4 6" xfId="473" xr:uid="{00000000-0005-0000-0000-0000A0080000}"/>
    <cellStyle name="Header2 4 7" xfId="1582" xr:uid="{00000000-0005-0000-0000-0000A1080000}"/>
    <cellStyle name="Header2 4 8" xfId="4401" xr:uid="{00000000-0005-0000-0000-0000A2080000}"/>
    <cellStyle name="Header2 4 9" xfId="4277" xr:uid="{00000000-0005-0000-0000-0000A3080000}"/>
    <cellStyle name="Header2 5" xfId="240" xr:uid="{00000000-0005-0000-0000-0000A4080000}"/>
    <cellStyle name="Header2 5 10" xfId="4352" xr:uid="{00000000-0005-0000-0000-0000A5080000}"/>
    <cellStyle name="Header2 5 11" xfId="4982" xr:uid="{00000000-0005-0000-0000-0000A6080000}"/>
    <cellStyle name="Header2 5 12" xfId="5729" xr:uid="{00000000-0005-0000-0000-0000A7080000}"/>
    <cellStyle name="Header2 5 13" xfId="5829" xr:uid="{00000000-0005-0000-0000-0000A8080000}"/>
    <cellStyle name="Header2 5 14" xfId="5335" xr:uid="{00000000-0005-0000-0000-0000A9080000}"/>
    <cellStyle name="Header2 5 15" xfId="6123" xr:uid="{00000000-0005-0000-0000-0000AA080000}"/>
    <cellStyle name="Header2 5 16" xfId="5001" xr:uid="{00000000-0005-0000-0000-0000AB080000}"/>
    <cellStyle name="Header2 5 17" xfId="5087" xr:uid="{00000000-0005-0000-0000-0000AC080000}"/>
    <cellStyle name="Header2 5 18" xfId="6148" xr:uid="{00000000-0005-0000-0000-0000AD080000}"/>
    <cellStyle name="Header2 5 19" xfId="7372" xr:uid="{00000000-0005-0000-0000-0000AE080000}"/>
    <cellStyle name="Header2 5 2" xfId="1775" xr:uid="{00000000-0005-0000-0000-0000AF080000}"/>
    <cellStyle name="Header2 5 2 10" xfId="5255" xr:uid="{00000000-0005-0000-0000-0000B0080000}"/>
    <cellStyle name="Header2 5 2 11" xfId="5557" xr:uid="{00000000-0005-0000-0000-0000B1080000}"/>
    <cellStyle name="Header2 5 2 12" xfId="7401" xr:uid="{00000000-0005-0000-0000-0000B2080000}"/>
    <cellStyle name="Header2 5 2 13" xfId="6919" xr:uid="{00000000-0005-0000-0000-0000B3080000}"/>
    <cellStyle name="Header2 5 2 14" xfId="8050" xr:uid="{00000000-0005-0000-0000-0000B4080000}"/>
    <cellStyle name="Header2 5 2 15" xfId="6712" xr:uid="{00000000-0005-0000-0000-0000B5080000}"/>
    <cellStyle name="Header2 5 2 16" xfId="7090" xr:uid="{00000000-0005-0000-0000-0000B6080000}"/>
    <cellStyle name="Header2 5 2 17" xfId="7453" xr:uid="{00000000-0005-0000-0000-0000B7080000}"/>
    <cellStyle name="Header2 5 2 18" xfId="8034" xr:uid="{00000000-0005-0000-0000-0000B8080000}"/>
    <cellStyle name="Header2 5 2 2" xfId="3220" xr:uid="{00000000-0005-0000-0000-0000B9080000}"/>
    <cellStyle name="Header2 5 2 3" xfId="4427" xr:uid="{00000000-0005-0000-0000-0000BA080000}"/>
    <cellStyle name="Header2 5 2 4" xfId="4554" xr:uid="{00000000-0005-0000-0000-0000BB080000}"/>
    <cellStyle name="Header2 5 2 5" xfId="4523" xr:uid="{00000000-0005-0000-0000-0000BC080000}"/>
    <cellStyle name="Header2 5 2 6" xfId="5757" xr:uid="{00000000-0005-0000-0000-0000BD080000}"/>
    <cellStyle name="Header2 5 2 7" xfId="5032" xr:uid="{00000000-0005-0000-0000-0000BE080000}"/>
    <cellStyle name="Header2 5 2 8" xfId="6079" xr:uid="{00000000-0005-0000-0000-0000BF080000}"/>
    <cellStyle name="Header2 5 2 9" xfId="6008" xr:uid="{00000000-0005-0000-0000-0000C0080000}"/>
    <cellStyle name="Header2 5 20" xfId="7072" xr:uid="{00000000-0005-0000-0000-0000C1080000}"/>
    <cellStyle name="Header2 5 21" xfId="7683" xr:uid="{00000000-0005-0000-0000-0000C2080000}"/>
    <cellStyle name="Header2 5 22" xfId="7918" xr:uid="{00000000-0005-0000-0000-0000C3080000}"/>
    <cellStyle name="Header2 5 23" xfId="8114" xr:uid="{00000000-0005-0000-0000-0000C4080000}"/>
    <cellStyle name="Header2 5 24" xfId="8145" xr:uid="{00000000-0005-0000-0000-0000C5080000}"/>
    <cellStyle name="Header2 5 25" xfId="7600" xr:uid="{00000000-0005-0000-0000-0000C6080000}"/>
    <cellStyle name="Header2 5 26" xfId="7626" xr:uid="{00000000-0005-0000-0000-0000C7080000}"/>
    <cellStyle name="Header2 5 3" xfId="1886" xr:uid="{00000000-0005-0000-0000-0000C8080000}"/>
    <cellStyle name="Header2 5 4" xfId="516" xr:uid="{00000000-0005-0000-0000-0000C9080000}"/>
    <cellStyle name="Header2 5 5" xfId="579" xr:uid="{00000000-0005-0000-0000-0000CA080000}"/>
    <cellStyle name="Header2 5 6" xfId="1590" xr:uid="{00000000-0005-0000-0000-0000CB080000}"/>
    <cellStyle name="Header2 5 7" xfId="649" xr:uid="{00000000-0005-0000-0000-0000CC080000}"/>
    <cellStyle name="Header2 5 8" xfId="4406" xr:uid="{00000000-0005-0000-0000-0000CD080000}"/>
    <cellStyle name="Header2 5 9" xfId="4368" xr:uid="{00000000-0005-0000-0000-0000CE080000}"/>
    <cellStyle name="Header2 6" xfId="438" xr:uid="{00000000-0005-0000-0000-0000CF080000}"/>
    <cellStyle name="Header2 6 10" xfId="5553" xr:uid="{00000000-0005-0000-0000-0000D0080000}"/>
    <cellStyle name="Header2 6 11" xfId="5510" xr:uid="{00000000-0005-0000-0000-0000D1080000}"/>
    <cellStyle name="Header2 6 12" xfId="5434" xr:uid="{00000000-0005-0000-0000-0000D2080000}"/>
    <cellStyle name="Header2 6 13" xfId="5571" xr:uid="{00000000-0005-0000-0000-0000D3080000}"/>
    <cellStyle name="Header2 6 14" xfId="5200" xr:uid="{00000000-0005-0000-0000-0000D4080000}"/>
    <cellStyle name="Header2 6 15" xfId="8071" xr:uid="{00000000-0005-0000-0000-0000D5080000}"/>
    <cellStyle name="Header2 6 16" xfId="6600" xr:uid="{00000000-0005-0000-0000-0000D6080000}"/>
    <cellStyle name="Header2 6 17" xfId="8085" xr:uid="{00000000-0005-0000-0000-0000D7080000}"/>
    <cellStyle name="Header2 6 18" xfId="6724" xr:uid="{00000000-0005-0000-0000-0000D8080000}"/>
    <cellStyle name="Header2 6 19" xfId="8040" xr:uid="{00000000-0005-0000-0000-0000D9080000}"/>
    <cellStyle name="Header2 6 2" xfId="615" xr:uid="{00000000-0005-0000-0000-0000DA080000}"/>
    <cellStyle name="Header2 6 20" xfId="7944" xr:uid="{00000000-0005-0000-0000-0000DB080000}"/>
    <cellStyle name="Header2 6 3" xfId="4054" xr:uid="{00000000-0005-0000-0000-0000DC080000}"/>
    <cellStyle name="Header2 6 4" xfId="4561" xr:uid="{00000000-0005-0000-0000-0000DD080000}"/>
    <cellStyle name="Header2 6 5" xfId="2576" xr:uid="{00000000-0005-0000-0000-0000DE080000}"/>
    <cellStyle name="Header2 6 6" xfId="4545" xr:uid="{00000000-0005-0000-0000-0000DF080000}"/>
    <cellStyle name="Header2 6 7" xfId="4264" xr:uid="{00000000-0005-0000-0000-0000E0080000}"/>
    <cellStyle name="Header2 6 8" xfId="4993" xr:uid="{00000000-0005-0000-0000-0000E1080000}"/>
    <cellStyle name="Header2 6 9" xfId="6289" xr:uid="{00000000-0005-0000-0000-0000E2080000}"/>
    <cellStyle name="Header2 7" xfId="4081" xr:uid="{00000000-0005-0000-0000-0000E3080000}"/>
    <cellStyle name="Header2 7 10" xfId="5476" xr:uid="{00000000-0005-0000-0000-0000E4080000}"/>
    <cellStyle name="Header2 7 11" xfId="6396" xr:uid="{00000000-0005-0000-0000-0000E5080000}"/>
    <cellStyle name="Header2 7 12" xfId="7748" xr:uid="{00000000-0005-0000-0000-0000E6080000}"/>
    <cellStyle name="Header2 7 13" xfId="8079" xr:uid="{00000000-0005-0000-0000-0000E7080000}"/>
    <cellStyle name="Header2 7 14" xfId="7660" xr:uid="{00000000-0005-0000-0000-0000E8080000}"/>
    <cellStyle name="Header2 7 15" xfId="7253" xr:uid="{00000000-0005-0000-0000-0000E9080000}"/>
    <cellStyle name="Header2 7 16" xfId="8251" xr:uid="{00000000-0005-0000-0000-0000EA080000}"/>
    <cellStyle name="Header2 7 17" xfId="8175" xr:uid="{00000000-0005-0000-0000-0000EB080000}"/>
    <cellStyle name="Header2 7 18" xfId="7630" xr:uid="{00000000-0005-0000-0000-0000EC080000}"/>
    <cellStyle name="Header2 7 2" xfId="4568" xr:uid="{00000000-0005-0000-0000-0000ED080000}"/>
    <cellStyle name="Header2 7 3" xfId="2532" xr:uid="{00000000-0005-0000-0000-0000EE080000}"/>
    <cellStyle name="Header2 7 4" xfId="4484" xr:uid="{00000000-0005-0000-0000-0000EF080000}"/>
    <cellStyle name="Header2 7 5" xfId="2458" xr:uid="{00000000-0005-0000-0000-0000F0080000}"/>
    <cellStyle name="Header2 7 6" xfId="6133" xr:uid="{00000000-0005-0000-0000-0000F1080000}"/>
    <cellStyle name="Header2 7 7" xfId="6295" xr:uid="{00000000-0005-0000-0000-0000F2080000}"/>
    <cellStyle name="Header2 7 8" xfId="5086" xr:uid="{00000000-0005-0000-0000-0000F3080000}"/>
    <cellStyle name="Header2 7 9" xfId="5065" xr:uid="{00000000-0005-0000-0000-0000F4080000}"/>
    <cellStyle name="Header2 8" xfId="4114" xr:uid="{00000000-0005-0000-0000-0000F5080000}"/>
    <cellStyle name="Header2 8 10" xfId="6461" xr:uid="{00000000-0005-0000-0000-0000F6080000}"/>
    <cellStyle name="Header2 8 11" xfId="7765" xr:uid="{00000000-0005-0000-0000-0000F7080000}"/>
    <cellStyle name="Header2 8 12" xfId="6663" xr:uid="{00000000-0005-0000-0000-0000F8080000}"/>
    <cellStyle name="Header2 8 13" xfId="7821" xr:uid="{00000000-0005-0000-0000-0000F9080000}"/>
    <cellStyle name="Header2 8 14" xfId="8123" xr:uid="{00000000-0005-0000-0000-0000FA080000}"/>
    <cellStyle name="Header2 8 15" xfId="7578" xr:uid="{00000000-0005-0000-0000-0000FB080000}"/>
    <cellStyle name="Header2 8 16" xfId="6817" xr:uid="{00000000-0005-0000-0000-0000FC080000}"/>
    <cellStyle name="Header2 8 17" xfId="8287" xr:uid="{00000000-0005-0000-0000-0000FD080000}"/>
    <cellStyle name="Header2 8 18" xfId="8308" xr:uid="{00000000-0005-0000-0000-0000FE080000}"/>
    <cellStyle name="Header2 8 2" xfId="4575" xr:uid="{00000000-0005-0000-0000-0000FF080000}"/>
    <cellStyle name="Header2 8 3" xfId="4246" xr:uid="{00000000-0005-0000-0000-000000090000}"/>
    <cellStyle name="Header2 8 4" xfId="4621" xr:uid="{00000000-0005-0000-0000-000001090000}"/>
    <cellStyle name="Header2 8 5" xfId="4463" xr:uid="{00000000-0005-0000-0000-000002090000}"/>
    <cellStyle name="Header2 8 6" xfId="6149" xr:uid="{00000000-0005-0000-0000-000003090000}"/>
    <cellStyle name="Header2 8 7" xfId="6304" xr:uid="{00000000-0005-0000-0000-000004090000}"/>
    <cellStyle name="Header2 8 8" xfId="6361" xr:uid="{00000000-0005-0000-0000-000005090000}"/>
    <cellStyle name="Header2 8 9" xfId="6024" xr:uid="{00000000-0005-0000-0000-000006090000}"/>
    <cellStyle name="Header2 9" xfId="4134" xr:uid="{00000000-0005-0000-0000-000007090000}"/>
    <cellStyle name="Header2 9 10" xfId="6217" xr:uid="{00000000-0005-0000-0000-000008090000}"/>
    <cellStyle name="Header2 9 11" xfId="5019" xr:uid="{00000000-0005-0000-0000-000009090000}"/>
    <cellStyle name="Header2 9 12" xfId="7778" xr:uid="{00000000-0005-0000-0000-00000A090000}"/>
    <cellStyle name="Header2 9 13" xfId="6874" xr:uid="{00000000-0005-0000-0000-00000B090000}"/>
    <cellStyle name="Header2 9 14" xfId="7237" xr:uid="{00000000-0005-0000-0000-00000C090000}"/>
    <cellStyle name="Header2 9 15" xfId="7989" xr:uid="{00000000-0005-0000-0000-00000D090000}"/>
    <cellStyle name="Header2 9 16" xfId="6859" xr:uid="{00000000-0005-0000-0000-00000E090000}"/>
    <cellStyle name="Header2 9 17" xfId="8295" xr:uid="{00000000-0005-0000-0000-00000F090000}"/>
    <cellStyle name="Header2 9 18" xfId="8315" xr:uid="{00000000-0005-0000-0000-000010090000}"/>
    <cellStyle name="Header2 9 2" xfId="4585" xr:uid="{00000000-0005-0000-0000-000011090000}"/>
    <cellStyle name="Header2 9 3" xfId="4299" xr:uid="{00000000-0005-0000-0000-000012090000}"/>
    <cellStyle name="Header2 9 4" xfId="4628" xr:uid="{00000000-0005-0000-0000-000013090000}"/>
    <cellStyle name="Header2 9 5" xfId="4262" xr:uid="{00000000-0005-0000-0000-000014090000}"/>
    <cellStyle name="Header2 9 6" xfId="6161" xr:uid="{00000000-0005-0000-0000-000015090000}"/>
    <cellStyle name="Header2 9 7" xfId="6314" xr:uid="{00000000-0005-0000-0000-000016090000}"/>
    <cellStyle name="Header2 9 8" xfId="6369" xr:uid="{00000000-0005-0000-0000-000017090000}"/>
    <cellStyle name="Header2 9 9" xfId="6391" xr:uid="{00000000-0005-0000-0000-000018090000}"/>
    <cellStyle name="Heading 1" xfId="8377" xr:uid="{00000000-0005-0000-0000-000019090000}"/>
    <cellStyle name="Heading 2" xfId="8378" xr:uid="{00000000-0005-0000-0000-00001A090000}"/>
    <cellStyle name="Heading 3" xfId="8379" xr:uid="{00000000-0005-0000-0000-00001B090000}"/>
    <cellStyle name="Heading 4" xfId="8380" xr:uid="{00000000-0005-0000-0000-00001C090000}"/>
    <cellStyle name="Heading1" xfId="144" xr:uid="{00000000-0005-0000-0000-00001D090000}"/>
    <cellStyle name="Heading1 2" xfId="1166" xr:uid="{00000000-0005-0000-0000-00001E090000}"/>
    <cellStyle name="Heading1 2 2" xfId="722" xr:uid="{00000000-0005-0000-0000-00001F090000}"/>
    <cellStyle name="Heading1 3" xfId="528" xr:uid="{00000000-0005-0000-0000-000020090000}"/>
    <cellStyle name="Heading1 4" xfId="660" xr:uid="{00000000-0005-0000-0000-000021090000}"/>
    <cellStyle name="Heading1 5" xfId="2262" xr:uid="{00000000-0005-0000-0000-000022090000}"/>
    <cellStyle name="Heading2" xfId="145" xr:uid="{00000000-0005-0000-0000-000023090000}"/>
    <cellStyle name="Heading2 2" xfId="1167" xr:uid="{00000000-0005-0000-0000-000024090000}"/>
    <cellStyle name="Heading2 2 2" xfId="800" xr:uid="{00000000-0005-0000-0000-000025090000}"/>
    <cellStyle name="Heading2 3" xfId="706" xr:uid="{00000000-0005-0000-0000-000026090000}"/>
    <cellStyle name="Heading2 4" xfId="2144" xr:uid="{00000000-0005-0000-0000-000027090000}"/>
    <cellStyle name="Heading2 5" xfId="1986" xr:uid="{00000000-0005-0000-0000-000028090000}"/>
    <cellStyle name="Hyperlink" xfId="146" xr:uid="{00000000-0005-0000-0000-000029090000}"/>
    <cellStyle name="Hyperlink 2" xfId="1168" xr:uid="{00000000-0005-0000-0000-00002A090000}"/>
    <cellStyle name="Hyperlink 2 2" xfId="2192" xr:uid="{00000000-0005-0000-0000-00002B090000}"/>
    <cellStyle name="Input" xfId="8381" xr:uid="{00000000-0005-0000-0000-00002C090000}"/>
    <cellStyle name="Input [yellow]" xfId="147" xr:uid="{00000000-0005-0000-0000-00002D090000}"/>
    <cellStyle name="Input [yellow] 10" xfId="2562" xr:uid="{00000000-0005-0000-0000-00002E090000}"/>
    <cellStyle name="Input [yellow] 10 2" xfId="4699" xr:uid="{00000000-0005-0000-0000-00002F090000}"/>
    <cellStyle name="Input [yellow] 10 3" xfId="4528" xr:uid="{00000000-0005-0000-0000-000030090000}"/>
    <cellStyle name="Input [yellow] 10 4" xfId="6422" xr:uid="{00000000-0005-0000-0000-000031090000}"/>
    <cellStyle name="Input [yellow] 10 5" xfId="6331" xr:uid="{00000000-0005-0000-0000-000032090000}"/>
    <cellStyle name="Input [yellow] 10 6" xfId="5072" xr:uid="{00000000-0005-0000-0000-000033090000}"/>
    <cellStyle name="Input [yellow] 10 7" xfId="7844" xr:uid="{00000000-0005-0000-0000-000034090000}"/>
    <cellStyle name="Input [yellow] 10 8" xfId="7982" xr:uid="{00000000-0005-0000-0000-000035090000}"/>
    <cellStyle name="Input [yellow] 10 9" xfId="8064" xr:uid="{00000000-0005-0000-0000-000036090000}"/>
    <cellStyle name="Input [yellow] 11" xfId="4344" xr:uid="{00000000-0005-0000-0000-000037090000}"/>
    <cellStyle name="Input [yellow] 11 2" xfId="4734" xr:uid="{00000000-0005-0000-0000-000038090000}"/>
    <cellStyle name="Input [yellow] 11 3" xfId="3207" xr:uid="{00000000-0005-0000-0000-000039090000}"/>
    <cellStyle name="Input [yellow] 11 4" xfId="6438" xr:uid="{00000000-0005-0000-0000-00003A090000}"/>
    <cellStyle name="Input [yellow] 11 5" xfId="5484" xr:uid="{00000000-0005-0000-0000-00003B090000}"/>
    <cellStyle name="Input [yellow] 11 6" xfId="5259" xr:uid="{00000000-0005-0000-0000-00003C090000}"/>
    <cellStyle name="Input [yellow] 11 7" xfId="7865" xr:uid="{00000000-0005-0000-0000-00003D090000}"/>
    <cellStyle name="Input [yellow] 11 8" xfId="6872" xr:uid="{00000000-0005-0000-0000-00003E090000}"/>
    <cellStyle name="Input [yellow] 11 9" xfId="7812" xr:uid="{00000000-0005-0000-0000-00003F090000}"/>
    <cellStyle name="Input [yellow] 12" xfId="4754" xr:uid="{00000000-0005-0000-0000-000040090000}"/>
    <cellStyle name="Input [yellow] 12 2" xfId="2582" xr:uid="{00000000-0005-0000-0000-000041090000}"/>
    <cellStyle name="Input [yellow] 12 3" xfId="6449" xr:uid="{00000000-0005-0000-0000-000042090000}"/>
    <cellStyle name="Input [yellow] 12 4" xfId="6058" xr:uid="{00000000-0005-0000-0000-000043090000}"/>
    <cellStyle name="Input [yellow] 12 5" xfId="6193" xr:uid="{00000000-0005-0000-0000-000044090000}"/>
    <cellStyle name="Input [yellow] 12 6" xfId="7877" xr:uid="{00000000-0005-0000-0000-000045090000}"/>
    <cellStyle name="Input [yellow] 12 7" xfId="8183" xr:uid="{00000000-0005-0000-0000-000046090000}"/>
    <cellStyle name="Input [yellow] 12 8" xfId="7671" xr:uid="{00000000-0005-0000-0000-000047090000}"/>
    <cellStyle name="Input [yellow] 13" xfId="4774" xr:uid="{00000000-0005-0000-0000-000048090000}"/>
    <cellStyle name="Input [yellow] 13 2" xfId="3505" xr:uid="{00000000-0005-0000-0000-000049090000}"/>
    <cellStyle name="Input [yellow] 13 3" xfId="6460" xr:uid="{00000000-0005-0000-0000-00004A090000}"/>
    <cellStyle name="Input [yellow] 13 4" xfId="6507" xr:uid="{00000000-0005-0000-0000-00004B090000}"/>
    <cellStyle name="Input [yellow] 13 5" xfId="5046" xr:uid="{00000000-0005-0000-0000-00004C090000}"/>
    <cellStyle name="Input [yellow] 13 6" xfId="7893" xr:uid="{00000000-0005-0000-0000-00004D090000}"/>
    <cellStyle name="Input [yellow] 13 7" xfId="6676" xr:uid="{00000000-0005-0000-0000-00004E090000}"/>
    <cellStyle name="Input [yellow] 13 8" xfId="8099" xr:uid="{00000000-0005-0000-0000-00004F090000}"/>
    <cellStyle name="Input [yellow] 14" xfId="4794" xr:uid="{00000000-0005-0000-0000-000050090000}"/>
    <cellStyle name="Input [yellow] 14 2" xfId="2587" xr:uid="{00000000-0005-0000-0000-000051090000}"/>
    <cellStyle name="Input [yellow] 14 3" xfId="6472" xr:uid="{00000000-0005-0000-0000-000052090000}"/>
    <cellStyle name="Input [yellow] 14 4" xfId="6528" xr:uid="{00000000-0005-0000-0000-000053090000}"/>
    <cellStyle name="Input [yellow] 14 5" xfId="6240" xr:uid="{00000000-0005-0000-0000-000054090000}"/>
    <cellStyle name="Input [yellow] 14 6" xfId="7905" xr:uid="{00000000-0005-0000-0000-000055090000}"/>
    <cellStyle name="Input [yellow] 14 7" xfId="6708" xr:uid="{00000000-0005-0000-0000-000056090000}"/>
    <cellStyle name="Input [yellow] 14 8" xfId="7633" xr:uid="{00000000-0005-0000-0000-000057090000}"/>
    <cellStyle name="Input [yellow] 15" xfId="4829" xr:uid="{00000000-0005-0000-0000-000058090000}"/>
    <cellStyle name="Input [yellow] 15 2" xfId="4945" xr:uid="{00000000-0005-0000-0000-000059090000}"/>
    <cellStyle name="Input [yellow] 15 3" xfId="6489" xr:uid="{00000000-0005-0000-0000-00005A090000}"/>
    <cellStyle name="Input [yellow] 15 4" xfId="6225" xr:uid="{00000000-0005-0000-0000-00005B090000}"/>
    <cellStyle name="Input [yellow] 15 5" xfId="6573" xr:uid="{00000000-0005-0000-0000-00005C090000}"/>
    <cellStyle name="Input [yellow] 15 6" xfId="7925" xr:uid="{00000000-0005-0000-0000-00005D090000}"/>
    <cellStyle name="Input [yellow] 15 7" xfId="8189" xr:uid="{00000000-0005-0000-0000-00005E090000}"/>
    <cellStyle name="Input [yellow] 15 8" xfId="8230" xr:uid="{00000000-0005-0000-0000-00005F090000}"/>
    <cellStyle name="Input [yellow] 16" xfId="4877" xr:uid="{00000000-0005-0000-0000-000060090000}"/>
    <cellStyle name="Input [yellow] 16 2" xfId="2579" xr:uid="{00000000-0005-0000-0000-000061090000}"/>
    <cellStyle name="Input [yellow] 16 3" xfId="6514" xr:uid="{00000000-0005-0000-0000-000062090000}"/>
    <cellStyle name="Input [yellow] 16 4" xfId="6553" xr:uid="{00000000-0005-0000-0000-000063090000}"/>
    <cellStyle name="Input [yellow] 16 5" xfId="6584" xr:uid="{00000000-0005-0000-0000-000064090000}"/>
    <cellStyle name="Input [yellow] 16 6" xfId="7950" xr:uid="{00000000-0005-0000-0000-000065090000}"/>
    <cellStyle name="Input [yellow] 16 7" xfId="8206" xr:uid="{00000000-0005-0000-0000-000066090000}"/>
    <cellStyle name="Input [yellow] 16 8" xfId="8246" xr:uid="{00000000-0005-0000-0000-000067090000}"/>
    <cellStyle name="Input [yellow] 17" xfId="4897" xr:uid="{00000000-0005-0000-0000-000068090000}"/>
    <cellStyle name="Input [yellow] 17 2" xfId="4940" xr:uid="{00000000-0005-0000-0000-000069090000}"/>
    <cellStyle name="Input [yellow] 17 3" xfId="6525" xr:uid="{00000000-0005-0000-0000-00006A090000}"/>
    <cellStyle name="Input [yellow] 17 4" xfId="6561" xr:uid="{00000000-0005-0000-0000-00006B090000}"/>
    <cellStyle name="Input [yellow] 17 5" xfId="6591" xr:uid="{00000000-0005-0000-0000-00006C090000}"/>
    <cellStyle name="Input [yellow] 17 6" xfId="7960" xr:uid="{00000000-0005-0000-0000-00006D090000}"/>
    <cellStyle name="Input [yellow] 17 7" xfId="8215" xr:uid="{00000000-0005-0000-0000-00006E090000}"/>
    <cellStyle name="Input [yellow] 17 8" xfId="8254" xr:uid="{00000000-0005-0000-0000-00006F090000}"/>
    <cellStyle name="Input [yellow] 18" xfId="4308" xr:uid="{00000000-0005-0000-0000-000070090000}"/>
    <cellStyle name="Input [yellow] 19" xfId="4962" xr:uid="{00000000-0005-0000-0000-000071090000}"/>
    <cellStyle name="Input [yellow] 2" xfId="242" xr:uid="{00000000-0005-0000-0000-000072090000}"/>
    <cellStyle name="Input [yellow] 2 10" xfId="4448" xr:uid="{00000000-0005-0000-0000-000073090000}"/>
    <cellStyle name="Input [yellow] 2 11" xfId="4984" xr:uid="{00000000-0005-0000-0000-000074090000}"/>
    <cellStyle name="Input [yellow] 2 12" xfId="5731" xr:uid="{00000000-0005-0000-0000-000075090000}"/>
    <cellStyle name="Input [yellow] 2 13" xfId="5823" xr:uid="{00000000-0005-0000-0000-000076090000}"/>
    <cellStyle name="Input [yellow] 2 14" xfId="5442" xr:uid="{00000000-0005-0000-0000-000077090000}"/>
    <cellStyle name="Input [yellow] 2 15" xfId="5275" xr:uid="{00000000-0005-0000-0000-000078090000}"/>
    <cellStyle name="Input [yellow] 2 16" xfId="6280" xr:uid="{00000000-0005-0000-0000-000079090000}"/>
    <cellStyle name="Input [yellow] 2 17" xfId="6435" xr:uid="{00000000-0005-0000-0000-00007A090000}"/>
    <cellStyle name="Input [yellow] 2 18" xfId="6272" xr:uid="{00000000-0005-0000-0000-00007B090000}"/>
    <cellStyle name="Input [yellow] 2 19" xfId="7374" xr:uid="{00000000-0005-0000-0000-00007C090000}"/>
    <cellStyle name="Input [yellow] 2 2" xfId="1737" xr:uid="{00000000-0005-0000-0000-00007D090000}"/>
    <cellStyle name="Input [yellow] 2 2 10" xfId="6473" xr:uid="{00000000-0005-0000-0000-00007E090000}"/>
    <cellStyle name="Input [yellow] 2 2 11" xfId="7403" xr:uid="{00000000-0005-0000-0000-00007F090000}"/>
    <cellStyle name="Input [yellow] 2 2 12" xfId="6775" xr:uid="{00000000-0005-0000-0000-000080090000}"/>
    <cellStyle name="Input [yellow] 2 2 13" xfId="8127" xr:uid="{00000000-0005-0000-0000-000081090000}"/>
    <cellStyle name="Input [yellow] 2 2 14" xfId="7594" xr:uid="{00000000-0005-0000-0000-000082090000}"/>
    <cellStyle name="Input [yellow] 2 2 15" xfId="8059" xr:uid="{00000000-0005-0000-0000-000083090000}"/>
    <cellStyle name="Input [yellow] 2 2 16" xfId="7839" xr:uid="{00000000-0005-0000-0000-000084090000}"/>
    <cellStyle name="Input [yellow] 2 2 17" xfId="6677" xr:uid="{00000000-0005-0000-0000-000085090000}"/>
    <cellStyle name="Input [yellow] 2 2 18" xfId="8473" xr:uid="{00000000-0005-0000-0000-000086090000}"/>
    <cellStyle name="Input [yellow] 2 2 2" xfId="4429" xr:uid="{00000000-0005-0000-0000-000087090000}"/>
    <cellStyle name="Input [yellow] 2 2 3" xfId="4222" xr:uid="{00000000-0005-0000-0000-000088090000}"/>
    <cellStyle name="Input [yellow] 2 2 4" xfId="2593" xr:uid="{00000000-0005-0000-0000-000089090000}"/>
    <cellStyle name="Input [yellow] 2 2 5" xfId="5759" xr:uid="{00000000-0005-0000-0000-00008A090000}"/>
    <cellStyle name="Input [yellow] 2 2 6" xfId="5016" xr:uid="{00000000-0005-0000-0000-00008B090000}"/>
    <cellStyle name="Input [yellow] 2 2 7" xfId="5260" xr:uid="{00000000-0005-0000-0000-00008C090000}"/>
    <cellStyle name="Input [yellow] 2 2 8" xfId="5550" xr:uid="{00000000-0005-0000-0000-00008D090000}"/>
    <cellStyle name="Input [yellow] 2 2 9" xfId="6204" xr:uid="{00000000-0005-0000-0000-00008E090000}"/>
    <cellStyle name="Input [yellow] 2 20" xfId="7062" xr:uid="{00000000-0005-0000-0000-00008F090000}"/>
    <cellStyle name="Input [yellow] 2 21" xfId="7732" xr:uid="{00000000-0005-0000-0000-000090090000}"/>
    <cellStyle name="Input [yellow] 2 22" xfId="7528" xr:uid="{00000000-0005-0000-0000-000091090000}"/>
    <cellStyle name="Input [yellow] 2 23" xfId="7080" xr:uid="{00000000-0005-0000-0000-000092090000}"/>
    <cellStyle name="Input [yellow] 2 24" xfId="7589" xr:uid="{00000000-0005-0000-0000-000093090000}"/>
    <cellStyle name="Input [yellow] 2 25" xfId="7654" xr:uid="{00000000-0005-0000-0000-000094090000}"/>
    <cellStyle name="Input [yellow] 2 26" xfId="6620" xr:uid="{00000000-0005-0000-0000-000095090000}"/>
    <cellStyle name="Input [yellow] 2 27" xfId="8414" xr:uid="{00000000-0005-0000-0000-000096090000}"/>
    <cellStyle name="Input [yellow] 2 3" xfId="557" xr:uid="{00000000-0005-0000-0000-000097090000}"/>
    <cellStyle name="Input [yellow] 2 4" xfId="2113" xr:uid="{00000000-0005-0000-0000-000098090000}"/>
    <cellStyle name="Input [yellow] 2 5" xfId="1915" xr:uid="{00000000-0005-0000-0000-000099090000}"/>
    <cellStyle name="Input [yellow] 2 6" xfId="447" xr:uid="{00000000-0005-0000-0000-00009A090000}"/>
    <cellStyle name="Input [yellow] 2 7" xfId="565" xr:uid="{00000000-0005-0000-0000-00009B090000}"/>
    <cellStyle name="Input [yellow] 2 8" xfId="4408" xr:uid="{00000000-0005-0000-0000-00009C090000}"/>
    <cellStyle name="Input [yellow] 2 9" xfId="4469" xr:uid="{00000000-0005-0000-0000-00009D090000}"/>
    <cellStyle name="Input [yellow] 20" xfId="5661" xr:uid="{00000000-0005-0000-0000-00009E090000}"/>
    <cellStyle name="Input [yellow] 21" xfId="5068" xr:uid="{00000000-0005-0000-0000-00009F090000}"/>
    <cellStyle name="Input [yellow] 22" xfId="6102" xr:uid="{00000000-0005-0000-0000-0000A0090000}"/>
    <cellStyle name="Input [yellow] 23" xfId="5882" xr:uid="{00000000-0005-0000-0000-0000A1090000}"/>
    <cellStyle name="Input [yellow] 24" xfId="6263" xr:uid="{00000000-0005-0000-0000-0000A2090000}"/>
    <cellStyle name="Input [yellow] 25" xfId="8118" xr:uid="{00000000-0005-0000-0000-0000A3090000}"/>
    <cellStyle name="Input [yellow] 26" xfId="7052" xr:uid="{00000000-0005-0000-0000-0000A4090000}"/>
    <cellStyle name="Input [yellow] 27" xfId="7211" xr:uid="{00000000-0005-0000-0000-0000A5090000}"/>
    <cellStyle name="Input [yellow] 28" xfId="8289" xr:uid="{00000000-0005-0000-0000-0000A6090000}"/>
    <cellStyle name="Input [yellow] 3" xfId="238" xr:uid="{00000000-0005-0000-0000-0000A7090000}"/>
    <cellStyle name="Input [yellow] 3 10" xfId="4235" xr:uid="{00000000-0005-0000-0000-0000A8090000}"/>
    <cellStyle name="Input [yellow] 3 11" xfId="4980" xr:uid="{00000000-0005-0000-0000-0000A9090000}"/>
    <cellStyle name="Input [yellow] 3 12" xfId="5727" xr:uid="{00000000-0005-0000-0000-0000AA090000}"/>
    <cellStyle name="Input [yellow] 3 13" xfId="5839" xr:uid="{00000000-0005-0000-0000-0000AB090000}"/>
    <cellStyle name="Input [yellow] 3 14" xfId="5583" xr:uid="{00000000-0005-0000-0000-0000AC090000}"/>
    <cellStyle name="Input [yellow] 3 15" xfId="5354" xr:uid="{00000000-0005-0000-0000-0000AD090000}"/>
    <cellStyle name="Input [yellow] 3 16" xfId="6255" xr:uid="{00000000-0005-0000-0000-0000AE090000}"/>
    <cellStyle name="Input [yellow] 3 17" xfId="6319" xr:uid="{00000000-0005-0000-0000-0000AF090000}"/>
    <cellStyle name="Input [yellow] 3 18" xfId="5905" xr:uid="{00000000-0005-0000-0000-0000B0090000}"/>
    <cellStyle name="Input [yellow] 3 19" xfId="7370" xr:uid="{00000000-0005-0000-0000-0000B1090000}"/>
    <cellStyle name="Input [yellow] 3 2" xfId="2098" xr:uid="{00000000-0005-0000-0000-0000B2090000}"/>
    <cellStyle name="Input [yellow] 3 2 10" xfId="6279" xr:uid="{00000000-0005-0000-0000-0000B3090000}"/>
    <cellStyle name="Input [yellow] 3 2 11" xfId="7400" xr:uid="{00000000-0005-0000-0000-0000B4090000}"/>
    <cellStyle name="Input [yellow] 3 2 12" xfId="6925" xr:uid="{00000000-0005-0000-0000-0000B5090000}"/>
    <cellStyle name="Input [yellow] 3 2 13" xfId="8020" xr:uid="{00000000-0005-0000-0000-0000B6090000}"/>
    <cellStyle name="Input [yellow] 3 2 14" xfId="7300" xr:uid="{00000000-0005-0000-0000-0000B7090000}"/>
    <cellStyle name="Input [yellow] 3 2 15" xfId="7010" xr:uid="{00000000-0005-0000-0000-0000B8090000}"/>
    <cellStyle name="Input [yellow] 3 2 16" xfId="6782" xr:uid="{00000000-0005-0000-0000-0000B9090000}"/>
    <cellStyle name="Input [yellow] 3 2 17" xfId="7028" xr:uid="{00000000-0005-0000-0000-0000BA090000}"/>
    <cellStyle name="Input [yellow] 3 2 2" xfId="4426" xr:uid="{00000000-0005-0000-0000-0000BB090000}"/>
    <cellStyle name="Input [yellow] 3 2 3" xfId="4533" xr:uid="{00000000-0005-0000-0000-0000BC090000}"/>
    <cellStyle name="Input [yellow] 3 2 4" xfId="4234" xr:uid="{00000000-0005-0000-0000-0000BD090000}"/>
    <cellStyle name="Input [yellow] 3 2 5" xfId="5756" xr:uid="{00000000-0005-0000-0000-0000BE090000}"/>
    <cellStyle name="Input [yellow] 3 2 6" xfId="5007" xr:uid="{00000000-0005-0000-0000-0000BF090000}"/>
    <cellStyle name="Input [yellow] 3 2 7" xfId="6018" xr:uid="{00000000-0005-0000-0000-0000C0090000}"/>
    <cellStyle name="Input [yellow] 3 2 8" xfId="5942" xr:uid="{00000000-0005-0000-0000-0000C1090000}"/>
    <cellStyle name="Input [yellow] 3 2 9" xfId="6098" xr:uid="{00000000-0005-0000-0000-0000C2090000}"/>
    <cellStyle name="Input [yellow] 3 20" xfId="7077" xr:uid="{00000000-0005-0000-0000-0000C3090000}"/>
    <cellStyle name="Input [yellow] 3 21" xfId="6927" xr:uid="{00000000-0005-0000-0000-0000C4090000}"/>
    <cellStyle name="Input [yellow] 3 22" xfId="7319" xr:uid="{00000000-0005-0000-0000-0000C5090000}"/>
    <cellStyle name="Input [yellow] 3 23" xfId="6826" xr:uid="{00000000-0005-0000-0000-0000C6090000}"/>
    <cellStyle name="Input [yellow] 3 24" xfId="7979" xr:uid="{00000000-0005-0000-0000-0000C7090000}"/>
    <cellStyle name="Input [yellow] 3 25" xfId="7569" xr:uid="{00000000-0005-0000-0000-0000C8090000}"/>
    <cellStyle name="Input [yellow] 3 26" xfId="7036" xr:uid="{00000000-0005-0000-0000-0000C9090000}"/>
    <cellStyle name="Input [yellow] 3 27" xfId="8468" xr:uid="{00000000-0005-0000-0000-0000CA090000}"/>
    <cellStyle name="Input [yellow] 3 3" xfId="465" xr:uid="{00000000-0005-0000-0000-0000CB090000}"/>
    <cellStyle name="Input [yellow] 3 4" xfId="1736" xr:uid="{00000000-0005-0000-0000-0000CC090000}"/>
    <cellStyle name="Input [yellow] 3 5" xfId="1596" xr:uid="{00000000-0005-0000-0000-0000CD090000}"/>
    <cellStyle name="Input [yellow] 3 6" xfId="2082" xr:uid="{00000000-0005-0000-0000-0000CE090000}"/>
    <cellStyle name="Input [yellow] 3 7" xfId="478" xr:uid="{00000000-0005-0000-0000-0000CF090000}"/>
    <cellStyle name="Input [yellow] 3 8" xfId="4404" xr:uid="{00000000-0005-0000-0000-0000D0090000}"/>
    <cellStyle name="Input [yellow] 3 9" xfId="4325" xr:uid="{00000000-0005-0000-0000-0000D1090000}"/>
    <cellStyle name="Input [yellow] 4" xfId="241" xr:uid="{00000000-0005-0000-0000-0000D2090000}"/>
    <cellStyle name="Input [yellow] 4 10" xfId="2509" xr:uid="{00000000-0005-0000-0000-0000D3090000}"/>
    <cellStyle name="Input [yellow] 4 11" xfId="4983" xr:uid="{00000000-0005-0000-0000-0000D4090000}"/>
    <cellStyle name="Input [yellow] 4 12" xfId="5730" xr:uid="{00000000-0005-0000-0000-0000D5090000}"/>
    <cellStyle name="Input [yellow] 4 13" xfId="5219" xr:uid="{00000000-0005-0000-0000-0000D6090000}"/>
    <cellStyle name="Input [yellow] 4 14" xfId="5386" xr:uid="{00000000-0005-0000-0000-0000D7090000}"/>
    <cellStyle name="Input [yellow] 4 15" xfId="6196" xr:uid="{00000000-0005-0000-0000-0000D8090000}"/>
    <cellStyle name="Input [yellow] 4 16" xfId="5640" xr:uid="{00000000-0005-0000-0000-0000D9090000}"/>
    <cellStyle name="Input [yellow] 4 17" xfId="6253" xr:uid="{00000000-0005-0000-0000-0000DA090000}"/>
    <cellStyle name="Input [yellow] 4 18" xfId="5555" xr:uid="{00000000-0005-0000-0000-0000DB090000}"/>
    <cellStyle name="Input [yellow] 4 19" xfId="7373" xr:uid="{00000000-0005-0000-0000-0000DC090000}"/>
    <cellStyle name="Input [yellow] 4 2" xfId="764" xr:uid="{00000000-0005-0000-0000-0000DD090000}"/>
    <cellStyle name="Input [yellow] 4 2 10" xfId="6351" xr:uid="{00000000-0005-0000-0000-0000DE090000}"/>
    <cellStyle name="Input [yellow] 4 2 11" xfId="7402" xr:uid="{00000000-0005-0000-0000-0000DF090000}"/>
    <cellStyle name="Input [yellow] 4 2 12" xfId="6911" xr:uid="{00000000-0005-0000-0000-0000E0090000}"/>
    <cellStyle name="Input [yellow] 4 2 13" xfId="8077" xr:uid="{00000000-0005-0000-0000-0000E1090000}"/>
    <cellStyle name="Input [yellow] 4 2 14" xfId="6715" xr:uid="{00000000-0005-0000-0000-0000E2090000}"/>
    <cellStyle name="Input [yellow] 4 2 15" xfId="6875" xr:uid="{00000000-0005-0000-0000-0000E3090000}"/>
    <cellStyle name="Input [yellow] 4 2 16" xfId="8273" xr:uid="{00000000-0005-0000-0000-0000E4090000}"/>
    <cellStyle name="Input [yellow] 4 2 17" xfId="7516" xr:uid="{00000000-0005-0000-0000-0000E5090000}"/>
    <cellStyle name="Input [yellow] 4 2 2" xfId="4428" xr:uid="{00000000-0005-0000-0000-0000E6090000}"/>
    <cellStyle name="Input [yellow] 4 2 3" xfId="4595" xr:uid="{00000000-0005-0000-0000-0000E7090000}"/>
    <cellStyle name="Input [yellow] 4 2 4" xfId="4341" xr:uid="{00000000-0005-0000-0000-0000E8090000}"/>
    <cellStyle name="Input [yellow] 4 2 5" xfId="5758" xr:uid="{00000000-0005-0000-0000-0000E9090000}"/>
    <cellStyle name="Input [yellow] 4 2 6" xfId="5008" xr:uid="{00000000-0005-0000-0000-0000EA090000}"/>
    <cellStyle name="Input [yellow] 4 2 7" xfId="6135" xr:uid="{00000000-0005-0000-0000-0000EB090000}"/>
    <cellStyle name="Input [yellow] 4 2 8" xfId="5044" xr:uid="{00000000-0005-0000-0000-0000EC090000}"/>
    <cellStyle name="Input [yellow] 4 2 9" xfId="6338" xr:uid="{00000000-0005-0000-0000-0000ED090000}"/>
    <cellStyle name="Input [yellow] 4 20" xfId="7067" xr:uid="{00000000-0005-0000-0000-0000EE090000}"/>
    <cellStyle name="Input [yellow] 4 21" xfId="6984" xr:uid="{00000000-0005-0000-0000-0000EF090000}"/>
    <cellStyle name="Input [yellow] 4 22" xfId="7177" xr:uid="{00000000-0005-0000-0000-0000F0090000}"/>
    <cellStyle name="Input [yellow] 4 23" xfId="7513" xr:uid="{00000000-0005-0000-0000-0000F1090000}"/>
    <cellStyle name="Input [yellow] 4 24" xfId="7470" xr:uid="{00000000-0005-0000-0000-0000F2090000}"/>
    <cellStyle name="Input [yellow] 4 25" xfId="8218" xr:uid="{00000000-0005-0000-0000-0000F3090000}"/>
    <cellStyle name="Input [yellow] 4 26" xfId="7906" xr:uid="{00000000-0005-0000-0000-0000F4090000}"/>
    <cellStyle name="Input [yellow] 4 3" xfId="607" xr:uid="{00000000-0005-0000-0000-0000F5090000}"/>
    <cellStyle name="Input [yellow] 4 4" xfId="2065" xr:uid="{00000000-0005-0000-0000-0000F6090000}"/>
    <cellStyle name="Input [yellow] 4 5" xfId="505" xr:uid="{00000000-0005-0000-0000-0000F7090000}"/>
    <cellStyle name="Input [yellow] 4 6" xfId="1735" xr:uid="{00000000-0005-0000-0000-0000F8090000}"/>
    <cellStyle name="Input [yellow] 4 7" xfId="2243" xr:uid="{00000000-0005-0000-0000-0000F9090000}"/>
    <cellStyle name="Input [yellow] 4 8" xfId="4407" xr:uid="{00000000-0005-0000-0000-0000FA090000}"/>
    <cellStyle name="Input [yellow] 4 9" xfId="4445" xr:uid="{00000000-0005-0000-0000-0000FB090000}"/>
    <cellStyle name="Input [yellow] 5" xfId="237" xr:uid="{00000000-0005-0000-0000-0000FC090000}"/>
    <cellStyle name="Input [yellow] 5 10" xfId="4483" xr:uid="{00000000-0005-0000-0000-0000FD090000}"/>
    <cellStyle name="Input [yellow] 5 11" xfId="4979" xr:uid="{00000000-0005-0000-0000-0000FE090000}"/>
    <cellStyle name="Input [yellow] 5 12" xfId="5726" xr:uid="{00000000-0005-0000-0000-0000FF090000}"/>
    <cellStyle name="Input [yellow] 5 13" xfId="5844" xr:uid="{00000000-0005-0000-0000-0000000A0000}"/>
    <cellStyle name="Input [yellow] 5 14" xfId="5529" xr:uid="{00000000-0005-0000-0000-0000010A0000}"/>
    <cellStyle name="Input [yellow] 5 15" xfId="6099" xr:uid="{00000000-0005-0000-0000-0000020A0000}"/>
    <cellStyle name="Input [yellow] 5 16" xfId="6103" xr:uid="{00000000-0005-0000-0000-0000030A0000}"/>
    <cellStyle name="Input [yellow] 5 17" xfId="6337" xr:uid="{00000000-0005-0000-0000-0000040A0000}"/>
    <cellStyle name="Input [yellow] 5 18" xfId="6262" xr:uid="{00000000-0005-0000-0000-0000050A0000}"/>
    <cellStyle name="Input [yellow] 5 19" xfId="7369" xr:uid="{00000000-0005-0000-0000-0000060A0000}"/>
    <cellStyle name="Input [yellow] 5 2" xfId="2024" xr:uid="{00000000-0005-0000-0000-0000070A0000}"/>
    <cellStyle name="Input [yellow] 5 2 10" xfId="5355" xr:uid="{00000000-0005-0000-0000-0000080A0000}"/>
    <cellStyle name="Input [yellow] 5 2 11" xfId="7342" xr:uid="{00000000-0005-0000-0000-0000090A0000}"/>
    <cellStyle name="Input [yellow] 5 2 12" xfId="6803" xr:uid="{00000000-0005-0000-0000-00000A0A0000}"/>
    <cellStyle name="Input [yellow] 5 2 13" xfId="7574" xr:uid="{00000000-0005-0000-0000-00000B0A0000}"/>
    <cellStyle name="Input [yellow] 5 2 14" xfId="7176" xr:uid="{00000000-0005-0000-0000-00000C0A0000}"/>
    <cellStyle name="Input [yellow] 5 2 15" xfId="7881" xr:uid="{00000000-0005-0000-0000-00000D0A0000}"/>
    <cellStyle name="Input [yellow] 5 2 16" xfId="8035" xr:uid="{00000000-0005-0000-0000-00000E0A0000}"/>
    <cellStyle name="Input [yellow] 5 2 17" xfId="7616" xr:uid="{00000000-0005-0000-0000-00000F0A0000}"/>
    <cellStyle name="Input [yellow] 5 2 2" xfId="4386" xr:uid="{00000000-0005-0000-0000-0000100A0000}"/>
    <cellStyle name="Input [yellow] 5 2 3" xfId="2550" xr:uid="{00000000-0005-0000-0000-0000110A0000}"/>
    <cellStyle name="Input [yellow] 5 2 4" xfId="4543" xr:uid="{00000000-0005-0000-0000-0000120A0000}"/>
    <cellStyle name="Input [yellow] 5 2 5" xfId="5699" xr:uid="{00000000-0005-0000-0000-0000130A0000}"/>
    <cellStyle name="Input [yellow] 5 2 6" xfId="5996" xr:uid="{00000000-0005-0000-0000-0000140A0000}"/>
    <cellStyle name="Input [yellow] 5 2 7" xfId="5799" xr:uid="{00000000-0005-0000-0000-0000150A0000}"/>
    <cellStyle name="Input [yellow] 5 2 8" xfId="5656" xr:uid="{00000000-0005-0000-0000-0000160A0000}"/>
    <cellStyle name="Input [yellow] 5 2 9" xfId="5870" xr:uid="{00000000-0005-0000-0000-0000170A0000}"/>
    <cellStyle name="Input [yellow] 5 20" xfId="7083" xr:uid="{00000000-0005-0000-0000-0000180A0000}"/>
    <cellStyle name="Input [yellow] 5 21" xfId="8162" xr:uid="{00000000-0005-0000-0000-0000190A0000}"/>
    <cellStyle name="Input [yellow] 5 22" xfId="7009" xr:uid="{00000000-0005-0000-0000-00001A0A0000}"/>
    <cellStyle name="Input [yellow] 5 23" xfId="7043" xr:uid="{00000000-0005-0000-0000-00001B0A0000}"/>
    <cellStyle name="Input [yellow] 5 24" xfId="7220" xr:uid="{00000000-0005-0000-0000-00001C0A0000}"/>
    <cellStyle name="Input [yellow] 5 25" xfId="8166" xr:uid="{00000000-0005-0000-0000-00001D0A0000}"/>
    <cellStyle name="Input [yellow] 5 26" xfId="8136" xr:uid="{00000000-0005-0000-0000-00001E0A0000}"/>
    <cellStyle name="Input [yellow] 5 3" xfId="795" xr:uid="{00000000-0005-0000-0000-00001F0A0000}"/>
    <cellStyle name="Input [yellow] 5 4" xfId="445" xr:uid="{00000000-0005-0000-0000-0000200A0000}"/>
    <cellStyle name="Input [yellow] 5 5" xfId="763" xr:uid="{00000000-0005-0000-0000-0000210A0000}"/>
    <cellStyle name="Input [yellow] 5 6" xfId="1888" xr:uid="{00000000-0005-0000-0000-0000220A0000}"/>
    <cellStyle name="Input [yellow] 5 7" xfId="1882" xr:uid="{00000000-0005-0000-0000-0000230A0000}"/>
    <cellStyle name="Input [yellow] 5 8" xfId="4403" xr:uid="{00000000-0005-0000-0000-0000240A0000}"/>
    <cellStyle name="Input [yellow] 5 9" xfId="4313" xr:uid="{00000000-0005-0000-0000-0000250A0000}"/>
    <cellStyle name="Input [yellow] 6" xfId="252" xr:uid="{00000000-0005-0000-0000-0000260A0000}"/>
    <cellStyle name="Input [yellow] 6 10" xfId="4457" xr:uid="{00000000-0005-0000-0000-0000270A0000}"/>
    <cellStyle name="Input [yellow] 6 11" xfId="4992" xr:uid="{00000000-0005-0000-0000-0000280A0000}"/>
    <cellStyle name="Input [yellow] 6 12" xfId="5741" xr:uid="{00000000-0005-0000-0000-0000290A0000}"/>
    <cellStyle name="Input [yellow] 6 13" xfId="5214" xr:uid="{00000000-0005-0000-0000-00002A0A0000}"/>
    <cellStyle name="Input [yellow] 6 14" xfId="6042" xr:uid="{00000000-0005-0000-0000-00002B0A0000}"/>
    <cellStyle name="Input [yellow] 6 15" xfId="6251" xr:uid="{00000000-0005-0000-0000-00002C0A0000}"/>
    <cellStyle name="Input [yellow] 6 16" xfId="5004" xr:uid="{00000000-0005-0000-0000-00002D0A0000}"/>
    <cellStyle name="Input [yellow] 6 17" xfId="6288" xr:uid="{00000000-0005-0000-0000-00002E0A0000}"/>
    <cellStyle name="Input [yellow] 6 18" xfId="5265" xr:uid="{00000000-0005-0000-0000-00002F0A0000}"/>
    <cellStyle name="Input [yellow] 6 19" xfId="7384" xr:uid="{00000000-0005-0000-0000-0000300A0000}"/>
    <cellStyle name="Input [yellow] 6 2" xfId="2111" xr:uid="{00000000-0005-0000-0000-0000310A0000}"/>
    <cellStyle name="Input [yellow] 6 2 10" xfId="6545" xr:uid="{00000000-0005-0000-0000-0000320A0000}"/>
    <cellStyle name="Input [yellow] 6 2 11" xfId="7393" xr:uid="{00000000-0005-0000-0000-0000330A0000}"/>
    <cellStyle name="Input [yellow] 6 2 12" xfId="6961" xr:uid="{00000000-0005-0000-0000-0000340A0000}"/>
    <cellStyle name="Input [yellow] 6 2 13" xfId="6788" xr:uid="{00000000-0005-0000-0000-0000350A0000}"/>
    <cellStyle name="Input [yellow] 6 2 14" xfId="8046" xr:uid="{00000000-0005-0000-0000-0000360A0000}"/>
    <cellStyle name="Input [yellow] 6 2 15" xfId="8003" xr:uid="{00000000-0005-0000-0000-0000370A0000}"/>
    <cellStyle name="Input [yellow] 6 2 16" xfId="6713" xr:uid="{00000000-0005-0000-0000-0000380A0000}"/>
    <cellStyle name="Input [yellow] 6 2 17" xfId="7419" xr:uid="{00000000-0005-0000-0000-0000390A0000}"/>
    <cellStyle name="Input [yellow] 6 2 2" xfId="4422" xr:uid="{00000000-0005-0000-0000-00003A0A0000}"/>
    <cellStyle name="Input [yellow] 6 2 3" xfId="2508" xr:uid="{00000000-0005-0000-0000-00003B0A0000}"/>
    <cellStyle name="Input [yellow] 6 2 4" xfId="4499" xr:uid="{00000000-0005-0000-0000-00003C0A0000}"/>
    <cellStyle name="Input [yellow] 6 2 5" xfId="5749" xr:uid="{00000000-0005-0000-0000-00003D0A0000}"/>
    <cellStyle name="Input [yellow] 6 2 6" xfId="5638" xr:uid="{00000000-0005-0000-0000-00003E0A0000}"/>
    <cellStyle name="Input [yellow] 6 2 7" xfId="5588" xr:uid="{00000000-0005-0000-0000-00003F0A0000}"/>
    <cellStyle name="Input [yellow] 6 2 8" xfId="5634" xr:uid="{00000000-0005-0000-0000-0000400A0000}"/>
    <cellStyle name="Input [yellow] 6 2 9" xfId="5958" xr:uid="{00000000-0005-0000-0000-0000410A0000}"/>
    <cellStyle name="Input [yellow] 6 20" xfId="7007" xr:uid="{00000000-0005-0000-0000-0000420A0000}"/>
    <cellStyle name="Input [yellow] 6 21" xfId="8062" xr:uid="{00000000-0005-0000-0000-0000430A0000}"/>
    <cellStyle name="Input [yellow] 6 22" xfId="7157" xr:uid="{00000000-0005-0000-0000-0000440A0000}"/>
    <cellStyle name="Input [yellow] 6 23" xfId="8131" xr:uid="{00000000-0005-0000-0000-0000450A0000}"/>
    <cellStyle name="Input [yellow] 6 24" xfId="7828" xr:uid="{00000000-0005-0000-0000-0000460A0000}"/>
    <cellStyle name="Input [yellow] 6 25" xfId="7664" xr:uid="{00000000-0005-0000-0000-0000470A0000}"/>
    <cellStyle name="Input [yellow] 6 26" xfId="6743" xr:uid="{00000000-0005-0000-0000-0000480A0000}"/>
    <cellStyle name="Input [yellow] 6 3" xfId="1872" xr:uid="{00000000-0005-0000-0000-0000490A0000}"/>
    <cellStyle name="Input [yellow] 6 4" xfId="1734" xr:uid="{00000000-0005-0000-0000-00004A0A0000}"/>
    <cellStyle name="Input [yellow] 6 5" xfId="2189" xr:uid="{00000000-0005-0000-0000-00004B0A0000}"/>
    <cellStyle name="Input [yellow] 6 6" xfId="2013" xr:uid="{00000000-0005-0000-0000-00004C0A0000}"/>
    <cellStyle name="Input [yellow] 6 7" xfId="2038" xr:uid="{00000000-0005-0000-0000-00004D0A0000}"/>
    <cellStyle name="Input [yellow] 6 8" xfId="4417" xr:uid="{00000000-0005-0000-0000-00004E0A0000}"/>
    <cellStyle name="Input [yellow] 6 9" xfId="4289" xr:uid="{00000000-0005-0000-0000-00004F0A0000}"/>
    <cellStyle name="Input [yellow] 7" xfId="439" xr:uid="{00000000-0005-0000-0000-0000500A0000}"/>
    <cellStyle name="Input [yellow] 7 10" xfId="6332" xr:uid="{00000000-0005-0000-0000-0000510A0000}"/>
    <cellStyle name="Input [yellow] 7 11" xfId="6362" xr:uid="{00000000-0005-0000-0000-0000520A0000}"/>
    <cellStyle name="Input [yellow] 7 12" xfId="5464" xr:uid="{00000000-0005-0000-0000-0000530A0000}"/>
    <cellStyle name="Input [yellow] 7 13" xfId="6317" xr:uid="{00000000-0005-0000-0000-0000540A0000}"/>
    <cellStyle name="Input [yellow] 7 14" xfId="5344" xr:uid="{00000000-0005-0000-0000-0000550A0000}"/>
    <cellStyle name="Input [yellow] 7 15" xfId="7766" xr:uid="{00000000-0005-0000-0000-0000560A0000}"/>
    <cellStyle name="Input [yellow] 7 16" xfId="6616" xr:uid="{00000000-0005-0000-0000-0000570A0000}"/>
    <cellStyle name="Input [yellow] 7 17" xfId="7101" xr:uid="{00000000-0005-0000-0000-0000580A0000}"/>
    <cellStyle name="Input [yellow] 7 18" xfId="8180" xr:uid="{00000000-0005-0000-0000-0000590A0000}"/>
    <cellStyle name="Input [yellow] 7 19" xfId="8048" xr:uid="{00000000-0005-0000-0000-00005A0A0000}"/>
    <cellStyle name="Input [yellow] 7 2" xfId="2002" xr:uid="{00000000-0005-0000-0000-00005B0A0000}"/>
    <cellStyle name="Input [yellow] 7 20" xfId="8155" xr:uid="{00000000-0005-0000-0000-00005C0A0000}"/>
    <cellStyle name="Input [yellow] 7 21" xfId="8288" xr:uid="{00000000-0005-0000-0000-00005D0A0000}"/>
    <cellStyle name="Input [yellow] 7 22" xfId="8309" xr:uid="{00000000-0005-0000-0000-00005E0A0000}"/>
    <cellStyle name="Input [yellow] 7 3" xfId="4115" xr:uid="{00000000-0005-0000-0000-00005F0A0000}"/>
    <cellStyle name="Input [yellow] 7 4" xfId="4576" xr:uid="{00000000-0005-0000-0000-0000600A0000}"/>
    <cellStyle name="Input [yellow] 7 5" xfId="4248" xr:uid="{00000000-0005-0000-0000-0000610A0000}"/>
    <cellStyle name="Input [yellow] 7 6" xfId="4622" xr:uid="{00000000-0005-0000-0000-0000620A0000}"/>
    <cellStyle name="Input [yellow] 7 7" xfId="4447" xr:uid="{00000000-0005-0000-0000-0000630A0000}"/>
    <cellStyle name="Input [yellow] 7 8" xfId="6150" xr:uid="{00000000-0005-0000-0000-0000640A0000}"/>
    <cellStyle name="Input [yellow] 7 9" xfId="6305" xr:uid="{00000000-0005-0000-0000-0000650A0000}"/>
    <cellStyle name="Input [yellow] 8" xfId="4135" xr:uid="{00000000-0005-0000-0000-0000660A0000}"/>
    <cellStyle name="Input [yellow] 8 10" xfId="6292" xr:uid="{00000000-0005-0000-0000-0000670A0000}"/>
    <cellStyle name="Input [yellow] 8 11" xfId="5449" xr:uid="{00000000-0005-0000-0000-0000680A0000}"/>
    <cellStyle name="Input [yellow] 8 12" xfId="7779" xr:uid="{00000000-0005-0000-0000-0000690A0000}"/>
    <cellStyle name="Input [yellow] 8 13" xfId="6937" xr:uid="{00000000-0005-0000-0000-00006A0A0000}"/>
    <cellStyle name="Input [yellow] 8 14" xfId="7609" xr:uid="{00000000-0005-0000-0000-00006B0A0000}"/>
    <cellStyle name="Input [yellow] 8 15" xfId="8169" xr:uid="{00000000-0005-0000-0000-00006C0A0000}"/>
    <cellStyle name="Input [yellow] 8 16" xfId="7320" xr:uid="{00000000-0005-0000-0000-00006D0A0000}"/>
    <cellStyle name="Input [yellow] 8 17" xfId="8296" xr:uid="{00000000-0005-0000-0000-00006E0A0000}"/>
    <cellStyle name="Input [yellow] 8 18" xfId="8316" xr:uid="{00000000-0005-0000-0000-00006F0A0000}"/>
    <cellStyle name="Input [yellow] 8 2" xfId="4586" xr:uid="{00000000-0005-0000-0000-0000700A0000}"/>
    <cellStyle name="Input [yellow] 8 3" xfId="4240" xr:uid="{00000000-0005-0000-0000-0000710A0000}"/>
    <cellStyle name="Input [yellow] 8 4" xfId="4629" xr:uid="{00000000-0005-0000-0000-0000720A0000}"/>
    <cellStyle name="Input [yellow] 8 5" xfId="4911" xr:uid="{00000000-0005-0000-0000-0000730A0000}"/>
    <cellStyle name="Input [yellow] 8 6" xfId="6315" xr:uid="{00000000-0005-0000-0000-0000740A0000}"/>
    <cellStyle name="Input [yellow] 8 7" xfId="6340" xr:uid="{00000000-0005-0000-0000-0000750A0000}"/>
    <cellStyle name="Input [yellow] 8 8" xfId="6370" xr:uid="{00000000-0005-0000-0000-0000760A0000}"/>
    <cellStyle name="Input [yellow] 8 9" xfId="6392" xr:uid="{00000000-0005-0000-0000-0000770A0000}"/>
    <cellStyle name="Input [yellow] 9" xfId="2541" xr:uid="{00000000-0005-0000-0000-0000780A0000}"/>
    <cellStyle name="Input [yellow] 9 2" xfId="4667" xr:uid="{00000000-0005-0000-0000-0000790A0000}"/>
    <cellStyle name="Input [yellow] 9 3" xfId="2561" xr:uid="{00000000-0005-0000-0000-00007A0A0000}"/>
    <cellStyle name="Input [yellow] 9 4" xfId="6409" xr:uid="{00000000-0005-0000-0000-00007B0A0000}"/>
    <cellStyle name="Input [yellow] 9 5" xfId="6367" xr:uid="{00000000-0005-0000-0000-00007C0A0000}"/>
    <cellStyle name="Input [yellow] 9 6" xfId="6258" xr:uid="{00000000-0005-0000-0000-00007D0A0000}"/>
    <cellStyle name="Input [yellow] 9 7" xfId="7827" xr:uid="{00000000-0005-0000-0000-00007E0A0000}"/>
    <cellStyle name="Input [yellow] 9 8" xfId="8057" xr:uid="{00000000-0005-0000-0000-00007F0A0000}"/>
    <cellStyle name="Input [yellow] 9 9" xfId="6810" xr:uid="{00000000-0005-0000-0000-0000800A0000}"/>
    <cellStyle name="Input 2" xfId="8467" xr:uid="{00000000-0005-0000-0000-0000810A0000}"/>
    <cellStyle name="Linked Cell" xfId="8382" xr:uid="{00000000-0005-0000-0000-0000820A0000}"/>
    <cellStyle name="Milliers [0]_Arabian Spec" xfId="148" xr:uid="{00000000-0005-0000-0000-0000830A0000}"/>
    <cellStyle name="Milliers_Arabian Spec" xfId="149" xr:uid="{00000000-0005-0000-0000-0000840A0000}"/>
    <cellStyle name="Model" xfId="150" xr:uid="{00000000-0005-0000-0000-0000850A0000}"/>
    <cellStyle name="Model 2" xfId="1170" xr:uid="{00000000-0005-0000-0000-0000860A0000}"/>
    <cellStyle name="Model 2 2" xfId="1827" xr:uid="{00000000-0005-0000-0000-0000870A0000}"/>
    <cellStyle name="Model 3" xfId="2102" xr:uid="{00000000-0005-0000-0000-0000880A0000}"/>
    <cellStyle name="Model 4" xfId="454" xr:uid="{00000000-0005-0000-0000-0000890A0000}"/>
    <cellStyle name="Model 5" xfId="1974" xr:uid="{00000000-0005-0000-0000-00008A0A0000}"/>
    <cellStyle name="Mon?aire [0]_Arabian Spec" xfId="151" xr:uid="{00000000-0005-0000-0000-00008B0A0000}"/>
    <cellStyle name="Mon?aire_Arabian Spec" xfId="152" xr:uid="{00000000-0005-0000-0000-00008C0A0000}"/>
    <cellStyle name="Neutral" xfId="8383" xr:uid="{00000000-0005-0000-0000-00008D0A0000}"/>
    <cellStyle name="no dec" xfId="153" xr:uid="{00000000-0005-0000-0000-00008E0A0000}"/>
    <cellStyle name="no dec 2" xfId="1171" xr:uid="{00000000-0005-0000-0000-00008F0A0000}"/>
    <cellStyle name="no dec 2 2" xfId="1958" xr:uid="{00000000-0005-0000-0000-0000900A0000}"/>
    <cellStyle name="no dec 3" xfId="1826" xr:uid="{00000000-0005-0000-0000-0000910A0000}"/>
    <cellStyle name="no dec 4" xfId="446" xr:uid="{00000000-0005-0000-0000-0000920A0000}"/>
    <cellStyle name="no dec 5" xfId="1660" xr:uid="{00000000-0005-0000-0000-0000930A0000}"/>
    <cellStyle name="Normal - Style1" xfId="155" xr:uid="{00000000-0005-0000-0000-0000940A0000}"/>
    <cellStyle name="Normal - Style1 2" xfId="440" xr:uid="{00000000-0005-0000-0000-0000950A0000}"/>
    <cellStyle name="Normal - Style1 2 2" xfId="837" xr:uid="{00000000-0005-0000-0000-0000960A0000}"/>
    <cellStyle name="Normal - Style1 2 3" xfId="8415" xr:uid="{00000000-0005-0000-0000-0000970A0000}"/>
    <cellStyle name="Normal - 유형1" xfId="154" xr:uid="{00000000-0005-0000-0000-0000980A0000}"/>
    <cellStyle name="Normal - 유형1 2" xfId="1172" xr:uid="{00000000-0005-0000-0000-0000990A0000}"/>
    <cellStyle name="Normal - 유형1 2 2" xfId="812" xr:uid="{00000000-0005-0000-0000-00009A0A0000}"/>
    <cellStyle name="Normal_ SG&amp;A Bridge " xfId="156" xr:uid="{00000000-0005-0000-0000-00009B0A0000}"/>
    <cellStyle name="Note" xfId="8384" xr:uid="{00000000-0005-0000-0000-00009C0A0000}"/>
    <cellStyle name="Note 2" xfId="8469" xr:uid="{00000000-0005-0000-0000-00009D0A0000}"/>
    <cellStyle name="oft Excel]  Comment=The open=/f lines load custom functions into the Paste Function list.  Maximized=3  AutoFormat=" xfId="157" xr:uid="{00000000-0005-0000-0000-00009E0A0000}"/>
    <cellStyle name="oft Excel]_x000d__x000a_Comment=The open=/f lines load custom functions into the Paste Function list._x000d__x000a_Maximized=3_x000d__x000a_AutoFormat=" xfId="1174" xr:uid="{00000000-0005-0000-0000-00009F0A0000}"/>
    <cellStyle name="Output" xfId="8385" xr:uid="{00000000-0005-0000-0000-0000A00A0000}"/>
    <cellStyle name="Percent" xfId="158" xr:uid="{00000000-0005-0000-0000-0000A10A0000}"/>
    <cellStyle name="Percent [2]" xfId="159" xr:uid="{00000000-0005-0000-0000-0000A20A0000}"/>
    <cellStyle name="Percent [2] 2" xfId="441" xr:uid="{00000000-0005-0000-0000-0000A30A0000}"/>
    <cellStyle name="Percent [2] 2 2" xfId="2278" xr:uid="{00000000-0005-0000-0000-0000A40A0000}"/>
    <cellStyle name="Percent [2] 2 3" xfId="8416" xr:uid="{00000000-0005-0000-0000-0000A50A0000}"/>
    <cellStyle name="Percent 10" xfId="1246" xr:uid="{00000000-0005-0000-0000-0000A60A0000}"/>
    <cellStyle name="Percent 10 2" xfId="714" xr:uid="{00000000-0005-0000-0000-0000A70A0000}"/>
    <cellStyle name="Percent 11" xfId="1262" xr:uid="{00000000-0005-0000-0000-0000A80A0000}"/>
    <cellStyle name="Percent 11 2" xfId="1732" xr:uid="{00000000-0005-0000-0000-0000A90A0000}"/>
    <cellStyle name="Percent 12" xfId="1282" xr:uid="{00000000-0005-0000-0000-0000AA0A0000}"/>
    <cellStyle name="Percent 12 2" xfId="2049" xr:uid="{00000000-0005-0000-0000-0000AB0A0000}"/>
    <cellStyle name="Percent 13" xfId="1285" xr:uid="{00000000-0005-0000-0000-0000AC0A0000}"/>
    <cellStyle name="Percent 13 2" xfId="1824" xr:uid="{00000000-0005-0000-0000-0000AD0A0000}"/>
    <cellStyle name="Percent 14" xfId="1278" xr:uid="{00000000-0005-0000-0000-0000AE0A0000}"/>
    <cellStyle name="Percent 14 2" xfId="2253" xr:uid="{00000000-0005-0000-0000-0000AF0A0000}"/>
    <cellStyle name="Percent 15" xfId="1307" xr:uid="{00000000-0005-0000-0000-0000B00A0000}"/>
    <cellStyle name="Percent 15 2" xfId="2073" xr:uid="{00000000-0005-0000-0000-0000B10A0000}"/>
    <cellStyle name="Percent 16" xfId="1310" xr:uid="{00000000-0005-0000-0000-0000B20A0000}"/>
    <cellStyle name="Percent 16 2" xfId="1164" xr:uid="{00000000-0005-0000-0000-0000B30A0000}"/>
    <cellStyle name="Percent 17" xfId="1300" xr:uid="{00000000-0005-0000-0000-0000B40A0000}"/>
    <cellStyle name="Percent 18" xfId="1303" xr:uid="{00000000-0005-0000-0000-0000B50A0000}"/>
    <cellStyle name="Percent 19" xfId="1333" xr:uid="{00000000-0005-0000-0000-0000B60A0000}"/>
    <cellStyle name="Percent 2" xfId="1175" xr:uid="{00000000-0005-0000-0000-0000B70A0000}"/>
    <cellStyle name="Percent 2 2" xfId="1914" xr:uid="{00000000-0005-0000-0000-0000B80A0000}"/>
    <cellStyle name="Percent 20" xfId="1337" xr:uid="{00000000-0005-0000-0000-0000B90A0000}"/>
    <cellStyle name="Percent 21" xfId="1326" xr:uid="{00000000-0005-0000-0000-0000BA0A0000}"/>
    <cellStyle name="Percent 22" xfId="1329" xr:uid="{00000000-0005-0000-0000-0000BB0A0000}"/>
    <cellStyle name="Percent 23" xfId="1336" xr:uid="{00000000-0005-0000-0000-0000BC0A0000}"/>
    <cellStyle name="Percent 24" xfId="1354" xr:uid="{00000000-0005-0000-0000-0000BD0A0000}"/>
    <cellStyle name="Percent 25" xfId="1357" xr:uid="{00000000-0005-0000-0000-0000BE0A0000}"/>
    <cellStyle name="Percent 26" xfId="1372" xr:uid="{00000000-0005-0000-0000-0000BF0A0000}"/>
    <cellStyle name="Percent 27" xfId="1388" xr:uid="{00000000-0005-0000-0000-0000C00A0000}"/>
    <cellStyle name="Percent 28" xfId="1404" xr:uid="{00000000-0005-0000-0000-0000C10A0000}"/>
    <cellStyle name="Percent 29" xfId="1420" xr:uid="{00000000-0005-0000-0000-0000C20A0000}"/>
    <cellStyle name="Percent 3" xfId="1190" xr:uid="{00000000-0005-0000-0000-0000C30A0000}"/>
    <cellStyle name="Percent 3 2" xfId="863" xr:uid="{00000000-0005-0000-0000-0000C40A0000}"/>
    <cellStyle name="Percent 30" xfId="1436" xr:uid="{00000000-0005-0000-0000-0000C50A0000}"/>
    <cellStyle name="Percent 31" xfId="1456" xr:uid="{00000000-0005-0000-0000-0000C60A0000}"/>
    <cellStyle name="Percent 32" xfId="1459" xr:uid="{00000000-0005-0000-0000-0000C70A0000}"/>
    <cellStyle name="Percent 33" xfId="1452" xr:uid="{00000000-0005-0000-0000-0000C80A0000}"/>
    <cellStyle name="Percent 34" xfId="1478" xr:uid="{00000000-0005-0000-0000-0000C90A0000}"/>
    <cellStyle name="Percent 35" xfId="1481" xr:uid="{00000000-0005-0000-0000-0000CA0A0000}"/>
    <cellStyle name="Percent 36" xfId="1474" xr:uid="{00000000-0005-0000-0000-0000CB0A0000}"/>
    <cellStyle name="Percent 37" xfId="1503" xr:uid="{00000000-0005-0000-0000-0000CC0A0000}"/>
    <cellStyle name="Percent 38" xfId="1506" xr:uid="{00000000-0005-0000-0000-0000CD0A0000}"/>
    <cellStyle name="Percent 39" xfId="1496" xr:uid="{00000000-0005-0000-0000-0000CE0A0000}"/>
    <cellStyle name="Percent 4" xfId="1185" xr:uid="{00000000-0005-0000-0000-0000CF0A0000}"/>
    <cellStyle name="Percent 4 2" xfId="2191" xr:uid="{00000000-0005-0000-0000-0000D00A0000}"/>
    <cellStyle name="Percent 40" xfId="1499" xr:uid="{00000000-0005-0000-0000-0000D10A0000}"/>
    <cellStyle name="Percent 41" xfId="1528" xr:uid="{00000000-0005-0000-0000-0000D20A0000}"/>
    <cellStyle name="Percent 42" xfId="1531" xr:uid="{00000000-0005-0000-0000-0000D30A0000}"/>
    <cellStyle name="Percent 43" xfId="1521" xr:uid="{00000000-0005-0000-0000-0000D40A0000}"/>
    <cellStyle name="Percent 44" xfId="1524" xr:uid="{00000000-0005-0000-0000-0000D50A0000}"/>
    <cellStyle name="Percent 45" xfId="1553" xr:uid="{00000000-0005-0000-0000-0000D60A0000}"/>
    <cellStyle name="Percent 46" xfId="1556" xr:uid="{00000000-0005-0000-0000-0000D70A0000}"/>
    <cellStyle name="Percent 47" xfId="1546" xr:uid="{00000000-0005-0000-0000-0000D80A0000}"/>
    <cellStyle name="Percent 48" xfId="1549" xr:uid="{00000000-0005-0000-0000-0000D90A0000}"/>
    <cellStyle name="Percent 49" xfId="1572" xr:uid="{00000000-0005-0000-0000-0000DA0A0000}"/>
    <cellStyle name="Percent 5" xfId="1206" xr:uid="{00000000-0005-0000-0000-0000DB0A0000}"/>
    <cellStyle name="Percent 5 2" xfId="1646" xr:uid="{00000000-0005-0000-0000-0000DC0A0000}"/>
    <cellStyle name="Percent 50" xfId="1575" xr:uid="{00000000-0005-0000-0000-0000DD0A0000}"/>
    <cellStyle name="Percent 51" xfId="619" xr:uid="{00000000-0005-0000-0000-0000DE0A0000}"/>
    <cellStyle name="Percent 52" xfId="2405" xr:uid="{00000000-0005-0000-0000-0000DF0A0000}"/>
    <cellStyle name="Percent 53" xfId="2565" xr:uid="{00000000-0005-0000-0000-0000E00A0000}"/>
    <cellStyle name="Percent 54" xfId="2543" xr:uid="{00000000-0005-0000-0000-0000E10A0000}"/>
    <cellStyle name="Percent 55" xfId="3431" xr:uid="{00000000-0005-0000-0000-0000E20A0000}"/>
    <cellStyle name="Percent 56" xfId="4546" xr:uid="{00000000-0005-0000-0000-0000E30A0000}"/>
    <cellStyle name="Percent 57" xfId="4617" xr:uid="{00000000-0005-0000-0000-0000E40A0000}"/>
    <cellStyle name="Percent 58" xfId="4642" xr:uid="{00000000-0005-0000-0000-0000E50A0000}"/>
    <cellStyle name="Percent 59" xfId="4937" xr:uid="{00000000-0005-0000-0000-0000E60A0000}"/>
    <cellStyle name="Percent 6" xfId="1209" xr:uid="{00000000-0005-0000-0000-0000E70A0000}"/>
    <cellStyle name="Percent 6 2" xfId="1865" xr:uid="{00000000-0005-0000-0000-0000E80A0000}"/>
    <cellStyle name="Percent 60" xfId="4511" xr:uid="{00000000-0005-0000-0000-0000E90A0000}"/>
    <cellStyle name="Percent 61" xfId="4514" xr:uid="{00000000-0005-0000-0000-0000EA0A0000}"/>
    <cellStyle name="Percent 62" xfId="5030" xr:uid="{00000000-0005-0000-0000-0000EB0A0000}"/>
    <cellStyle name="Percent 63" xfId="5052" xr:uid="{00000000-0005-0000-0000-0000EC0A0000}"/>
    <cellStyle name="Percent 64" xfId="6324" xr:uid="{00000000-0005-0000-0000-0000ED0A0000}"/>
    <cellStyle name="Percent 65" xfId="6265" xr:uid="{00000000-0005-0000-0000-0000EE0A0000}"/>
    <cellStyle name="Percent 66" xfId="6002" xr:uid="{00000000-0005-0000-0000-0000EF0A0000}"/>
    <cellStyle name="Percent 67" xfId="6395" xr:uid="{00000000-0005-0000-0000-0000F00A0000}"/>
    <cellStyle name="Percent 68" xfId="6257" xr:uid="{00000000-0005-0000-0000-0000F10A0000}"/>
    <cellStyle name="Percent 69" xfId="6399" xr:uid="{00000000-0005-0000-0000-0000F20A0000}"/>
    <cellStyle name="Percent 7" xfId="1228" xr:uid="{00000000-0005-0000-0000-0000F30A0000}"/>
    <cellStyle name="Percent 7 2" xfId="1731" xr:uid="{00000000-0005-0000-0000-0000F40A0000}"/>
    <cellStyle name="Percent 70" xfId="6653" xr:uid="{00000000-0005-0000-0000-0000F50A0000}"/>
    <cellStyle name="Percent 71" xfId="6671" xr:uid="{00000000-0005-0000-0000-0000F60A0000}"/>
    <cellStyle name="Percent 72" xfId="7203" xr:uid="{00000000-0005-0000-0000-0000F70A0000}"/>
    <cellStyle name="Percent 73" xfId="7417" xr:uid="{00000000-0005-0000-0000-0000F80A0000}"/>
    <cellStyle name="Percent 74" xfId="6645" xr:uid="{00000000-0005-0000-0000-0000F90A0000}"/>
    <cellStyle name="Percent 75" xfId="8177" xr:uid="{00000000-0005-0000-0000-0000FA0A0000}"/>
    <cellStyle name="Percent 76" xfId="6647" xr:uid="{00000000-0005-0000-0000-0000FB0A0000}"/>
    <cellStyle name="Percent 77" xfId="8285" xr:uid="{00000000-0005-0000-0000-0000FC0A0000}"/>
    <cellStyle name="Percent 78" xfId="8306" xr:uid="{00000000-0005-0000-0000-0000FD0A0000}"/>
    <cellStyle name="Percent 8" xfId="1231" xr:uid="{00000000-0005-0000-0000-0000FE0A0000}"/>
    <cellStyle name="Percent 8 2" xfId="1947" xr:uid="{00000000-0005-0000-0000-0000FF0A0000}"/>
    <cellStyle name="Percent 9" xfId="1224" xr:uid="{00000000-0005-0000-0000-0000000B0000}"/>
    <cellStyle name="Percent 9 2" xfId="2228" xr:uid="{00000000-0005-0000-0000-0000010B0000}"/>
    <cellStyle name="subhead" xfId="160" xr:uid="{00000000-0005-0000-0000-0000020B0000}"/>
    <cellStyle name="subhead 2" xfId="1177" xr:uid="{00000000-0005-0000-0000-0000030B0000}"/>
    <cellStyle name="subhead 2 2" xfId="866" xr:uid="{00000000-0005-0000-0000-0000040B0000}"/>
    <cellStyle name="subhead 3" xfId="560" xr:uid="{00000000-0005-0000-0000-0000050B0000}"/>
    <cellStyle name="subhead 4" xfId="2204" xr:uid="{00000000-0005-0000-0000-0000060B0000}"/>
    <cellStyle name="subhead 5" xfId="1625" xr:uid="{00000000-0005-0000-0000-0000070B0000}"/>
    <cellStyle name="Title" xfId="8386" xr:uid="{00000000-0005-0000-0000-0000080B0000}"/>
    <cellStyle name="title [1]" xfId="161" xr:uid="{00000000-0005-0000-0000-0000090B0000}"/>
    <cellStyle name="title [1] 2" xfId="1178" xr:uid="{00000000-0005-0000-0000-00000A0B0000}"/>
    <cellStyle name="title [1] 2 2" xfId="2077" xr:uid="{00000000-0005-0000-0000-00000B0B0000}"/>
    <cellStyle name="title [2]" xfId="162" xr:uid="{00000000-0005-0000-0000-00000C0B0000}"/>
    <cellStyle name="title [2] 2" xfId="1179" xr:uid="{00000000-0005-0000-0000-00000D0B0000}"/>
    <cellStyle name="title [2] 2 2" xfId="662" xr:uid="{00000000-0005-0000-0000-00000E0B0000}"/>
    <cellStyle name="Total" xfId="163" xr:uid="{00000000-0005-0000-0000-00000F0B0000}"/>
    <cellStyle name="Total 10" xfId="2544" xr:uid="{00000000-0005-0000-0000-0000100B0000}"/>
    <cellStyle name="Total 11" xfId="4330" xr:uid="{00000000-0005-0000-0000-0000110B0000}"/>
    <cellStyle name="Total 12" xfId="4362" xr:uid="{00000000-0005-0000-0000-0000120B0000}"/>
    <cellStyle name="Total 13" xfId="4963" xr:uid="{00000000-0005-0000-0000-0000130B0000}"/>
    <cellStyle name="Total 14" xfId="5051" xr:uid="{00000000-0005-0000-0000-0000140B0000}"/>
    <cellStyle name="Total 15" xfId="5981" xr:uid="{00000000-0005-0000-0000-0000150B0000}"/>
    <cellStyle name="Total 16" xfId="6348" xr:uid="{00000000-0005-0000-0000-0000160B0000}"/>
    <cellStyle name="Total 17" xfId="6214" xr:uid="{00000000-0005-0000-0000-0000170B0000}"/>
    <cellStyle name="Total 18" xfId="6572" xr:uid="{00000000-0005-0000-0000-0000180B0000}"/>
    <cellStyle name="Total 19" xfId="7644" xr:uid="{00000000-0005-0000-0000-0000190B0000}"/>
    <cellStyle name="Total 2" xfId="226" xr:uid="{00000000-0005-0000-0000-00001A0B0000}"/>
    <cellStyle name="Total 2 10" xfId="2164" xr:uid="{00000000-0005-0000-0000-00001B0B0000}"/>
    <cellStyle name="Total 2 11" xfId="4396" xr:uid="{00000000-0005-0000-0000-00001C0B0000}"/>
    <cellStyle name="Total 2 12" xfId="4475" xr:uid="{00000000-0005-0000-0000-00001D0B0000}"/>
    <cellStyle name="Total 2 13" xfId="2534" xr:uid="{00000000-0005-0000-0000-00001E0B0000}"/>
    <cellStyle name="Total 2 14" xfId="4973" xr:uid="{00000000-0005-0000-0000-00001F0B0000}"/>
    <cellStyle name="Total 2 15" xfId="5715" xr:uid="{00000000-0005-0000-0000-0000200B0000}"/>
    <cellStyle name="Total 2 16" xfId="5901" xr:uid="{00000000-0005-0000-0000-0000210B0000}"/>
    <cellStyle name="Total 2 17" xfId="5911" xr:uid="{00000000-0005-0000-0000-0000220B0000}"/>
    <cellStyle name="Total 2 18" xfId="6227" xr:uid="{00000000-0005-0000-0000-0000230B0000}"/>
    <cellStyle name="Total 2 19" xfId="5398" xr:uid="{00000000-0005-0000-0000-0000240B0000}"/>
    <cellStyle name="Total 2 2" xfId="2160" xr:uid="{00000000-0005-0000-0000-0000250B0000}"/>
    <cellStyle name="Total 2 2 10" xfId="7391" xr:uid="{00000000-0005-0000-0000-0000260B0000}"/>
    <cellStyle name="Total 2 2 11" xfId="6868" xr:uid="{00000000-0005-0000-0000-0000270B0000}"/>
    <cellStyle name="Total 2 2 12" xfId="6628" xr:uid="{00000000-0005-0000-0000-0000280B0000}"/>
    <cellStyle name="Total 2 2 13" xfId="7584" xr:uid="{00000000-0005-0000-0000-0000290B0000}"/>
    <cellStyle name="Total 2 2 2" xfId="4420" xr:uid="{00000000-0005-0000-0000-00002A0B0000}"/>
    <cellStyle name="Total 2 2 3" xfId="4556" xr:uid="{00000000-0005-0000-0000-00002B0B0000}"/>
    <cellStyle name="Total 2 2 4" xfId="4531" xr:uid="{00000000-0005-0000-0000-00002C0B0000}"/>
    <cellStyle name="Total 2 2 5" xfId="5747" xr:uid="{00000000-0005-0000-0000-00002D0B0000}"/>
    <cellStyle name="Total 2 2 6" xfId="5650" xr:uid="{00000000-0005-0000-0000-00002E0B0000}"/>
    <cellStyle name="Total 2 2 7" xfId="5186" xr:uid="{00000000-0005-0000-0000-00002F0B0000}"/>
    <cellStyle name="Total 2 2 8" xfId="6068" xr:uid="{00000000-0005-0000-0000-0000300B0000}"/>
    <cellStyle name="Total 2 2 9" xfId="5371" xr:uid="{00000000-0005-0000-0000-0000310B0000}"/>
    <cellStyle name="Total 2 20" xfId="6344" xr:uid="{00000000-0005-0000-0000-0000320B0000}"/>
    <cellStyle name="Total 2 21" xfId="7358" xr:uid="{00000000-0005-0000-0000-0000330B0000}"/>
    <cellStyle name="Total 2 22" xfId="7199" xr:uid="{00000000-0005-0000-0000-0000340B0000}"/>
    <cellStyle name="Total 2 23" xfId="8186" xr:uid="{00000000-0005-0000-0000-0000350B0000}"/>
    <cellStyle name="Total 2 24" xfId="8014" xr:uid="{00000000-0005-0000-0000-0000360B0000}"/>
    <cellStyle name="Total 2 25" xfId="6843" xr:uid="{00000000-0005-0000-0000-0000370B0000}"/>
    <cellStyle name="Total 2 3" xfId="644" xr:uid="{00000000-0005-0000-0000-0000380B0000}"/>
    <cellStyle name="Total 2 4" xfId="2086" xr:uid="{00000000-0005-0000-0000-0000390B0000}"/>
    <cellStyle name="Total 2 5" xfId="1591" xr:uid="{00000000-0005-0000-0000-00003A0B0000}"/>
    <cellStyle name="Total 2 6" xfId="2143" xr:uid="{00000000-0005-0000-0000-00003B0B0000}"/>
    <cellStyle name="Total 2 7" xfId="609" xr:uid="{00000000-0005-0000-0000-00003C0B0000}"/>
    <cellStyle name="Total 2 8" xfId="1729" xr:uid="{00000000-0005-0000-0000-00003D0B0000}"/>
    <cellStyle name="Total 2 9" xfId="669" xr:uid="{00000000-0005-0000-0000-00003E0B0000}"/>
    <cellStyle name="Total 20" xfId="6839" xr:uid="{00000000-0005-0000-0000-00003F0B0000}"/>
    <cellStyle name="Total 21" xfId="8298" xr:uid="{00000000-0005-0000-0000-0000400B0000}"/>
    <cellStyle name="Total 22" xfId="8318" xr:uid="{00000000-0005-0000-0000-0000410B0000}"/>
    <cellStyle name="Total 23" xfId="8387" xr:uid="{00000000-0005-0000-0000-0000420B0000}"/>
    <cellStyle name="Total 3" xfId="215" xr:uid="{00000000-0005-0000-0000-0000430B0000}"/>
    <cellStyle name="Total 3 10" xfId="1658" xr:uid="{00000000-0005-0000-0000-0000440B0000}"/>
    <cellStyle name="Total 3 11" xfId="4387" xr:uid="{00000000-0005-0000-0000-0000450B0000}"/>
    <cellStyle name="Total 3 12" xfId="4215" xr:uid="{00000000-0005-0000-0000-0000460B0000}"/>
    <cellStyle name="Total 3 13" xfId="4245" xr:uid="{00000000-0005-0000-0000-0000470B0000}"/>
    <cellStyle name="Total 3 14" xfId="4964" xr:uid="{00000000-0005-0000-0000-0000480B0000}"/>
    <cellStyle name="Total 3 15" xfId="5704" xr:uid="{00000000-0005-0000-0000-0000490B0000}"/>
    <cellStyle name="Total 3 16" xfId="5955" xr:uid="{00000000-0005-0000-0000-00004A0B0000}"/>
    <cellStyle name="Total 3 17" xfId="5318" xr:uid="{00000000-0005-0000-0000-00004B0B0000}"/>
    <cellStyle name="Total 3 18" xfId="6202" xr:uid="{00000000-0005-0000-0000-00004C0B0000}"/>
    <cellStyle name="Total 3 19" xfId="5417" xr:uid="{00000000-0005-0000-0000-00004D0B0000}"/>
    <cellStyle name="Total 3 2" xfId="2127" xr:uid="{00000000-0005-0000-0000-00004E0B0000}"/>
    <cellStyle name="Total 3 2 10" xfId="7326" xr:uid="{00000000-0005-0000-0000-00004F0B0000}"/>
    <cellStyle name="Total 3 2 11" xfId="7753" xr:uid="{00000000-0005-0000-0000-0000500B0000}"/>
    <cellStyle name="Total 3 2 12" xfId="7792" xr:uid="{00000000-0005-0000-0000-0000510B0000}"/>
    <cellStyle name="Total 3 2 13" xfId="7248" xr:uid="{00000000-0005-0000-0000-0000520B0000}"/>
    <cellStyle name="Total 3 2 2" xfId="4373" xr:uid="{00000000-0005-0000-0000-0000530B0000}"/>
    <cellStyle name="Total 3 2 3" xfId="3210" xr:uid="{00000000-0005-0000-0000-0000540B0000}"/>
    <cellStyle name="Total 3 2 4" xfId="4535" xr:uid="{00000000-0005-0000-0000-0000550B0000}"/>
    <cellStyle name="Total 3 2 5" xfId="5683" xr:uid="{00000000-0005-0000-0000-0000560B0000}"/>
    <cellStyle name="Total 3 2 6" xfId="6082" xr:uid="{00000000-0005-0000-0000-0000570B0000}"/>
    <cellStyle name="Total 3 2 7" xfId="6031" xr:uid="{00000000-0005-0000-0000-0000580B0000}"/>
    <cellStyle name="Total 3 2 8" xfId="5602" xr:uid="{00000000-0005-0000-0000-0000590B0000}"/>
    <cellStyle name="Total 3 2 9" xfId="5826" xr:uid="{00000000-0005-0000-0000-00005A0B0000}"/>
    <cellStyle name="Total 3 20" xfId="6375" xr:uid="{00000000-0005-0000-0000-00005B0B0000}"/>
    <cellStyle name="Total 3 21" xfId="7347" xr:uid="{00000000-0005-0000-0000-00005C0B0000}"/>
    <cellStyle name="Total 3 22" xfId="7581" xr:uid="{00000000-0005-0000-0000-00005D0B0000}"/>
    <cellStyle name="Total 3 23" xfId="8184" xr:uid="{00000000-0005-0000-0000-00005E0B0000}"/>
    <cellStyle name="Total 3 24" xfId="8219" xr:uid="{00000000-0005-0000-0000-00005F0B0000}"/>
    <cellStyle name="Total 3 25" xfId="8275" xr:uid="{00000000-0005-0000-0000-0000600B0000}"/>
    <cellStyle name="Total 3 3" xfId="2071" xr:uid="{00000000-0005-0000-0000-0000610B0000}"/>
    <cellStyle name="Total 3 4" xfId="807" xr:uid="{00000000-0005-0000-0000-0000620B0000}"/>
    <cellStyle name="Total 3 5" xfId="1897" xr:uid="{00000000-0005-0000-0000-0000630B0000}"/>
    <cellStyle name="Total 3 6" xfId="2112" xr:uid="{00000000-0005-0000-0000-0000640B0000}"/>
    <cellStyle name="Total 3 7" xfId="651" xr:uid="{00000000-0005-0000-0000-0000650B0000}"/>
    <cellStyle name="Total 3 8" xfId="508" xr:uid="{00000000-0005-0000-0000-0000660B0000}"/>
    <cellStyle name="Total 3 9" xfId="688" xr:uid="{00000000-0005-0000-0000-0000670B0000}"/>
    <cellStyle name="Total 4" xfId="222" xr:uid="{00000000-0005-0000-0000-0000680B0000}"/>
    <cellStyle name="Total 4 10" xfId="1877" xr:uid="{00000000-0005-0000-0000-0000690B0000}"/>
    <cellStyle name="Total 4 11" xfId="4392" xr:uid="{00000000-0005-0000-0000-00006A0B0000}"/>
    <cellStyle name="Total 4 12" xfId="4485" xr:uid="{00000000-0005-0000-0000-00006B0B0000}"/>
    <cellStyle name="Total 4 13" xfId="4230" xr:uid="{00000000-0005-0000-0000-00006C0B0000}"/>
    <cellStyle name="Total 4 14" xfId="4969" xr:uid="{00000000-0005-0000-0000-00006D0B0000}"/>
    <cellStyle name="Total 4 15" xfId="5711" xr:uid="{00000000-0005-0000-0000-00006E0B0000}"/>
    <cellStyle name="Total 4 16" xfId="5923" xr:uid="{00000000-0005-0000-0000-00006F0B0000}"/>
    <cellStyle name="Total 4 17" xfId="5647" xr:uid="{00000000-0005-0000-0000-0000700B0000}"/>
    <cellStyle name="Total 4 18" xfId="5973" xr:uid="{00000000-0005-0000-0000-0000710B0000}"/>
    <cellStyle name="Total 4 19" xfId="5331" xr:uid="{00000000-0005-0000-0000-0000720B0000}"/>
    <cellStyle name="Total 4 2" xfId="1876" xr:uid="{00000000-0005-0000-0000-0000730B0000}"/>
    <cellStyle name="Total 4 2 10" xfId="7333" xr:uid="{00000000-0005-0000-0000-0000740B0000}"/>
    <cellStyle name="Total 4 2 11" xfId="6840" xr:uid="{00000000-0005-0000-0000-0000750B0000}"/>
    <cellStyle name="Total 4 2 12" xfId="8266" xr:uid="{00000000-0005-0000-0000-0000760B0000}"/>
    <cellStyle name="Total 4 2 13" xfId="7560" xr:uid="{00000000-0005-0000-0000-0000770B0000}"/>
    <cellStyle name="Total 4 2 2" xfId="4378" xr:uid="{00000000-0005-0000-0000-0000780B0000}"/>
    <cellStyle name="Total 4 2 3" xfId="4291" xr:uid="{00000000-0005-0000-0000-0000790B0000}"/>
    <cellStyle name="Total 4 2 4" xfId="2545" xr:uid="{00000000-0005-0000-0000-00007A0B0000}"/>
    <cellStyle name="Total 4 2 5" xfId="5690" xr:uid="{00000000-0005-0000-0000-00007B0B0000}"/>
    <cellStyle name="Total 4 2 6" xfId="5238" xr:uid="{00000000-0005-0000-0000-00007C0B0000}"/>
    <cellStyle name="Total 4 2 7" xfId="5806" xr:uid="{00000000-0005-0000-0000-00007D0B0000}"/>
    <cellStyle name="Total 4 2 8" xfId="6285" xr:uid="{00000000-0005-0000-0000-00007E0B0000}"/>
    <cellStyle name="Total 4 2 9" xfId="5903" xr:uid="{00000000-0005-0000-0000-00007F0B0000}"/>
    <cellStyle name="Total 4 20" xfId="5180" xr:uid="{00000000-0005-0000-0000-0000800B0000}"/>
    <cellStyle name="Total 4 21" xfId="7354" xr:uid="{00000000-0005-0000-0000-0000810B0000}"/>
    <cellStyle name="Total 4 22" xfId="7047" xr:uid="{00000000-0005-0000-0000-0000820B0000}"/>
    <cellStyle name="Total 4 23" xfId="7501" xr:uid="{00000000-0005-0000-0000-0000830B0000}"/>
    <cellStyle name="Total 4 24" xfId="7314" xr:uid="{00000000-0005-0000-0000-0000840B0000}"/>
    <cellStyle name="Total 4 25" xfId="8023" xr:uid="{00000000-0005-0000-0000-0000850B0000}"/>
    <cellStyle name="Total 4 3" xfId="650" xr:uid="{00000000-0005-0000-0000-0000860B0000}"/>
    <cellStyle name="Total 4 4" xfId="2270" xr:uid="{00000000-0005-0000-0000-0000870B0000}"/>
    <cellStyle name="Total 4 5" xfId="1635" xr:uid="{00000000-0005-0000-0000-0000880B0000}"/>
    <cellStyle name="Total 4 6" xfId="2266" xr:uid="{00000000-0005-0000-0000-0000890B0000}"/>
    <cellStyle name="Total 4 7" xfId="2125" xr:uid="{00000000-0005-0000-0000-00008A0B0000}"/>
    <cellStyle name="Total 4 8" xfId="1709" xr:uid="{00000000-0005-0000-0000-00008B0B0000}"/>
    <cellStyle name="Total 4 9" xfId="2110" xr:uid="{00000000-0005-0000-0000-00008C0B0000}"/>
    <cellStyle name="Total 5" xfId="228" xr:uid="{00000000-0005-0000-0000-00008D0B0000}"/>
    <cellStyle name="Total 5 10" xfId="711" xr:uid="{00000000-0005-0000-0000-00008E0B0000}"/>
    <cellStyle name="Total 5 11" xfId="4397" xr:uid="{00000000-0005-0000-0000-00008F0B0000}"/>
    <cellStyle name="Total 5 12" xfId="4519" xr:uid="{00000000-0005-0000-0000-0000900B0000}"/>
    <cellStyle name="Total 5 13" xfId="4338" xr:uid="{00000000-0005-0000-0000-0000910B0000}"/>
    <cellStyle name="Total 5 14" xfId="4974" xr:uid="{00000000-0005-0000-0000-0000920B0000}"/>
    <cellStyle name="Total 5 15" xfId="5717" xr:uid="{00000000-0005-0000-0000-0000930B0000}"/>
    <cellStyle name="Total 5 16" xfId="5890" xr:uid="{00000000-0005-0000-0000-0000940B0000}"/>
    <cellStyle name="Total 5 17" xfId="6030" xr:uid="{00000000-0005-0000-0000-0000950B0000}"/>
    <cellStyle name="Total 5 18" xfId="6229" xr:uid="{00000000-0005-0000-0000-0000960B0000}"/>
    <cellStyle name="Total 5 19" xfId="5561" xr:uid="{00000000-0005-0000-0000-0000970B0000}"/>
    <cellStyle name="Total 5 2" xfId="496" xr:uid="{00000000-0005-0000-0000-0000980B0000}"/>
    <cellStyle name="Total 5 2 10" xfId="7392" xr:uid="{00000000-0005-0000-0000-0000990B0000}"/>
    <cellStyle name="Total 5 2 11" xfId="7783" xr:uid="{00000000-0005-0000-0000-00009A0B0000}"/>
    <cellStyle name="Total 5 2 12" xfId="7610" xr:uid="{00000000-0005-0000-0000-00009B0B0000}"/>
    <cellStyle name="Total 5 2 13" xfId="8005" xr:uid="{00000000-0005-0000-0000-00009C0B0000}"/>
    <cellStyle name="Total 5 2 2" xfId="4421" xr:uid="{00000000-0005-0000-0000-00009D0B0000}"/>
    <cellStyle name="Total 5 2 3" xfId="4598" xr:uid="{00000000-0005-0000-0000-00009E0B0000}"/>
    <cellStyle name="Total 5 2 4" xfId="4253" xr:uid="{00000000-0005-0000-0000-00009F0B0000}"/>
    <cellStyle name="Total 5 2 5" xfId="5748" xr:uid="{00000000-0005-0000-0000-0000A00B0000}"/>
    <cellStyle name="Total 5 2 6" xfId="5645" xr:uid="{00000000-0005-0000-0000-0000A10B0000}"/>
    <cellStyle name="Total 5 2 7" xfId="5534" xr:uid="{00000000-0005-0000-0000-0000A20B0000}"/>
    <cellStyle name="Total 5 2 8" xfId="5402" xr:uid="{00000000-0005-0000-0000-0000A30B0000}"/>
    <cellStyle name="Total 5 2 9" xfId="6342" xr:uid="{00000000-0005-0000-0000-0000A40B0000}"/>
    <cellStyle name="Total 5 20" xfId="6180" xr:uid="{00000000-0005-0000-0000-0000A50B0000}"/>
    <cellStyle name="Total 5 21" xfId="7360" xr:uid="{00000000-0005-0000-0000-0000A60B0000}"/>
    <cellStyle name="Total 5 22" xfId="6687" xr:uid="{00000000-0005-0000-0000-0000A70B0000}"/>
    <cellStyle name="Total 5 23" xfId="8113" xr:uid="{00000000-0005-0000-0000-0000A80B0000}"/>
    <cellStyle name="Total 5 24" xfId="8067" xr:uid="{00000000-0005-0000-0000-0000A90B0000}"/>
    <cellStyle name="Total 5 25" xfId="8165" xr:uid="{00000000-0005-0000-0000-0000AA0B0000}"/>
    <cellStyle name="Total 5 3" xfId="2095" xr:uid="{00000000-0005-0000-0000-0000AB0B0000}"/>
    <cellStyle name="Total 5 4" xfId="728" xr:uid="{00000000-0005-0000-0000-0000AC0B0000}"/>
    <cellStyle name="Total 5 5" xfId="1708" xr:uid="{00000000-0005-0000-0000-0000AD0B0000}"/>
    <cellStyle name="Total 5 6" xfId="1817" xr:uid="{00000000-0005-0000-0000-0000AE0B0000}"/>
    <cellStyle name="Total 5 7" xfId="2079" xr:uid="{00000000-0005-0000-0000-0000AF0B0000}"/>
    <cellStyle name="Total 5 8" xfId="1657" xr:uid="{00000000-0005-0000-0000-0000B00B0000}"/>
    <cellStyle name="Total 5 9" xfId="2180" xr:uid="{00000000-0005-0000-0000-0000B10B0000}"/>
    <cellStyle name="Total 6" xfId="1180" xr:uid="{00000000-0005-0000-0000-0000B20B0000}"/>
    <cellStyle name="Total 6 10" xfId="6393" xr:uid="{00000000-0005-0000-0000-0000B30B0000}"/>
    <cellStyle name="Total 6 11" xfId="6232" xr:uid="{00000000-0005-0000-0000-0000B40B0000}"/>
    <cellStyle name="Total 6 12" xfId="7269" xr:uid="{00000000-0005-0000-0000-0000B50B0000}"/>
    <cellStyle name="Total 6 13" xfId="8297" xr:uid="{00000000-0005-0000-0000-0000B60B0000}"/>
    <cellStyle name="Total 6 14" xfId="8317" xr:uid="{00000000-0005-0000-0000-0000B70B0000}"/>
    <cellStyle name="Total 6 2" xfId="1823" xr:uid="{00000000-0005-0000-0000-0000B80B0000}"/>
    <cellStyle name="Total 6 3" xfId="4587" xr:uid="{00000000-0005-0000-0000-0000B90B0000}"/>
    <cellStyle name="Total 6 4" xfId="4290" xr:uid="{00000000-0005-0000-0000-0000BA0B0000}"/>
    <cellStyle name="Total 6 5" xfId="4630" xr:uid="{00000000-0005-0000-0000-0000BB0B0000}"/>
    <cellStyle name="Total 6 6" xfId="4496" xr:uid="{00000000-0005-0000-0000-0000BC0B0000}"/>
    <cellStyle name="Total 6 7" xfId="6316" xr:uid="{00000000-0005-0000-0000-0000BD0B0000}"/>
    <cellStyle name="Total 6 8" xfId="6341" xr:uid="{00000000-0005-0000-0000-0000BE0B0000}"/>
    <cellStyle name="Total 6 9" xfId="6371" xr:uid="{00000000-0005-0000-0000-0000BF0B0000}"/>
    <cellStyle name="Total 7" xfId="854" xr:uid="{00000000-0005-0000-0000-0000C00B0000}"/>
    <cellStyle name="Total 8" xfId="1586" xr:uid="{00000000-0005-0000-0000-0000C10B0000}"/>
    <cellStyle name="Total 9" xfId="523" xr:uid="{00000000-0005-0000-0000-0000C20B0000}"/>
    <cellStyle name="Warning Text" xfId="8388" xr:uid="{00000000-0005-0000-0000-0000C30B0000}"/>
    <cellStyle name="ハイパーリンク_NT見10" xfId="164" xr:uid="{00000000-0005-0000-0000-0000C40B0000}"/>
    <cellStyle name="강조색1 2" xfId="8417" xr:uid="{00000000-0005-0000-0000-0000C50B0000}"/>
    <cellStyle name="강조색2 2" xfId="8418" xr:uid="{00000000-0005-0000-0000-0000C60B0000}"/>
    <cellStyle name="강조색3 2" xfId="8419" xr:uid="{00000000-0005-0000-0000-0000C70B0000}"/>
    <cellStyle name="강조색4 2" xfId="8420" xr:uid="{00000000-0005-0000-0000-0000C80B0000}"/>
    <cellStyle name="강조색5 2" xfId="8421" xr:uid="{00000000-0005-0000-0000-0000C90B0000}"/>
    <cellStyle name="강조색6 2" xfId="8422" xr:uid="{00000000-0005-0000-0000-0000CA0B0000}"/>
    <cellStyle name="경고문 2" xfId="8423" xr:uid="{00000000-0005-0000-0000-0000CB0B0000}"/>
    <cellStyle name="계산 2" xfId="8424" xr:uid="{00000000-0005-0000-0000-0000CC0B0000}"/>
    <cellStyle name="계산 2 2" xfId="8474" xr:uid="{00000000-0005-0000-0000-0000CD0B0000}"/>
    <cellStyle name="고정소숫점" xfId="54" xr:uid="{00000000-0005-0000-0000-0000CE0B0000}"/>
    <cellStyle name="고정소숫점 2" xfId="422" xr:uid="{00000000-0005-0000-0000-0000CF0B0000}"/>
    <cellStyle name="고정소숫점 2 2" xfId="899" xr:uid="{00000000-0005-0000-0000-0000D00B0000}"/>
    <cellStyle name="고정소숫점 2 3" xfId="2264" xr:uid="{00000000-0005-0000-0000-0000D10B0000}"/>
    <cellStyle name="고정소숫점 2 4" xfId="8425" xr:uid="{00000000-0005-0000-0000-0000D20B0000}"/>
    <cellStyle name="고정출력1" xfId="55" xr:uid="{00000000-0005-0000-0000-0000D30B0000}"/>
    <cellStyle name="고정출력1 2" xfId="423" xr:uid="{00000000-0005-0000-0000-0000D40B0000}"/>
    <cellStyle name="고정출력1 2 2" xfId="639" xr:uid="{00000000-0005-0000-0000-0000D50B0000}"/>
    <cellStyle name="고정출력1 2 3" xfId="8426" xr:uid="{00000000-0005-0000-0000-0000D60B0000}"/>
    <cellStyle name="고정출력1 3" xfId="698" xr:uid="{00000000-0005-0000-0000-0000D70B0000}"/>
    <cellStyle name="고정출력1 4" xfId="1687" xr:uid="{00000000-0005-0000-0000-0000D80B0000}"/>
    <cellStyle name="고정출력1 5" xfId="1851" xr:uid="{00000000-0005-0000-0000-0000D90B0000}"/>
    <cellStyle name="고정출력2" xfId="56" xr:uid="{00000000-0005-0000-0000-0000DA0B0000}"/>
    <cellStyle name="고정출력2 2" xfId="424" xr:uid="{00000000-0005-0000-0000-0000DB0B0000}"/>
    <cellStyle name="고정출력2 2 2" xfId="1778" xr:uid="{00000000-0005-0000-0000-0000DC0B0000}"/>
    <cellStyle name="고정출력2 2 3" xfId="8427" xr:uid="{00000000-0005-0000-0000-0000DD0B0000}"/>
    <cellStyle name="고정출력2 3" xfId="638" xr:uid="{00000000-0005-0000-0000-0000DE0B0000}"/>
    <cellStyle name="고정출력2 4" xfId="827" xr:uid="{00000000-0005-0000-0000-0000DF0B0000}"/>
    <cellStyle name="고정출력2 5" xfId="1811" xr:uid="{00000000-0005-0000-0000-0000E00B0000}"/>
    <cellStyle name="나쁨 2" xfId="8428" xr:uid="{00000000-0005-0000-0000-0000E10B0000}"/>
    <cellStyle name="날짜" xfId="57" xr:uid="{00000000-0005-0000-0000-0000E20B0000}"/>
    <cellStyle name="날짜 2" xfId="425" xr:uid="{00000000-0005-0000-0000-0000E30B0000}"/>
    <cellStyle name="날짜 2 2" xfId="1894" xr:uid="{00000000-0005-0000-0000-0000E40B0000}"/>
    <cellStyle name="날짜 2 3" xfId="8429" xr:uid="{00000000-0005-0000-0000-0000E50B0000}"/>
    <cellStyle name="날짜 3" xfId="616" xr:uid="{00000000-0005-0000-0000-0000E60B0000}"/>
    <cellStyle name="날짜 4" xfId="513" xr:uid="{00000000-0005-0000-0000-0000E70B0000}"/>
    <cellStyle name="날짜 5" xfId="2172" xr:uid="{00000000-0005-0000-0000-0000E80B0000}"/>
    <cellStyle name="내역서" xfId="58" xr:uid="{00000000-0005-0000-0000-0000E90B0000}"/>
    <cellStyle name="내역서 2" xfId="903" xr:uid="{00000000-0005-0000-0000-0000EA0B0000}"/>
    <cellStyle name="내역서 2 2" xfId="2062" xr:uid="{00000000-0005-0000-0000-0000EB0B0000}"/>
    <cellStyle name="내역서 3" xfId="627" xr:uid="{00000000-0005-0000-0000-0000EC0B0000}"/>
    <cellStyle name="내역서 4" xfId="1707" xr:uid="{00000000-0005-0000-0000-0000ED0B0000}"/>
    <cellStyle name="내역서 5" xfId="1656" xr:uid="{00000000-0005-0000-0000-0000EE0B0000}"/>
    <cellStyle name="단가" xfId="59" xr:uid="{00000000-0005-0000-0000-0000EF0B0000}"/>
    <cellStyle name="단가 10" xfId="4765" xr:uid="{00000000-0005-0000-0000-0000F00B0000}"/>
    <cellStyle name="단가 10 2" xfId="4644" xr:uid="{00000000-0005-0000-0000-0000F10B0000}"/>
    <cellStyle name="단가 10 3" xfId="6453" xr:uid="{00000000-0005-0000-0000-0000F20B0000}"/>
    <cellStyle name="단가 10 4" xfId="6169" xr:uid="{00000000-0005-0000-0000-0000F30B0000}"/>
    <cellStyle name="단가 10 5" xfId="5049" xr:uid="{00000000-0005-0000-0000-0000F40B0000}"/>
    <cellStyle name="단가 10 6" xfId="7885" xr:uid="{00000000-0005-0000-0000-0000F50B0000}"/>
    <cellStyle name="단가 10 7" xfId="8081" xr:uid="{00000000-0005-0000-0000-0000F60B0000}"/>
    <cellStyle name="단가 10 8" xfId="6979" xr:uid="{00000000-0005-0000-0000-0000F70B0000}"/>
    <cellStyle name="단가 11" xfId="4785" xr:uid="{00000000-0005-0000-0000-0000F80B0000}"/>
    <cellStyle name="단가 11 2" xfId="4931" xr:uid="{00000000-0005-0000-0000-0000F90B0000}"/>
    <cellStyle name="단가 11 3" xfId="6465" xr:uid="{00000000-0005-0000-0000-0000FA0B0000}"/>
    <cellStyle name="단가 11 4" xfId="6552" xr:uid="{00000000-0005-0000-0000-0000FB0B0000}"/>
    <cellStyle name="단가 11 5" xfId="6531" xr:uid="{00000000-0005-0000-0000-0000FC0B0000}"/>
    <cellStyle name="단가 11 6" xfId="7897" xr:uid="{00000000-0005-0000-0000-0000FD0B0000}"/>
    <cellStyle name="단가 11 7" xfId="6704" xr:uid="{00000000-0005-0000-0000-0000FE0B0000}"/>
    <cellStyle name="단가 11 8" xfId="7274" xr:uid="{00000000-0005-0000-0000-0000FF0B0000}"/>
    <cellStyle name="단가 12" xfId="4805" xr:uid="{00000000-0005-0000-0000-0000000C0000}"/>
    <cellStyle name="단가 12 2" xfId="4487" xr:uid="{00000000-0005-0000-0000-0000010C0000}"/>
    <cellStyle name="단가 12 3" xfId="6476" xr:uid="{00000000-0005-0000-0000-0000020C0000}"/>
    <cellStyle name="단가 12 4" xfId="5892" xr:uid="{00000000-0005-0000-0000-0000030C0000}"/>
    <cellStyle name="단가 12 5" xfId="6564" xr:uid="{00000000-0005-0000-0000-0000040C0000}"/>
    <cellStyle name="단가 12 6" xfId="7909" xr:uid="{00000000-0005-0000-0000-0000050C0000}"/>
    <cellStyle name="단가 12 7" xfId="6606" xr:uid="{00000000-0005-0000-0000-0000060C0000}"/>
    <cellStyle name="단가 12 8" xfId="8220" xr:uid="{00000000-0005-0000-0000-0000070C0000}"/>
    <cellStyle name="단가 13" xfId="4840" xr:uid="{00000000-0005-0000-0000-0000080C0000}"/>
    <cellStyle name="단가 13 2" xfId="4516" xr:uid="{00000000-0005-0000-0000-0000090C0000}"/>
    <cellStyle name="단가 13 3" xfId="6494" xr:uid="{00000000-0005-0000-0000-00000A0C0000}"/>
    <cellStyle name="단가 13 4" xfId="5387" xr:uid="{00000000-0005-0000-0000-00000B0C0000}"/>
    <cellStyle name="단가 13 5" xfId="6574" xr:uid="{00000000-0005-0000-0000-00000C0C0000}"/>
    <cellStyle name="단가 13 6" xfId="7929" xr:uid="{00000000-0005-0000-0000-00000D0C0000}"/>
    <cellStyle name="단가 13 7" xfId="8192" xr:uid="{00000000-0005-0000-0000-00000E0C0000}"/>
    <cellStyle name="단가 13 8" xfId="8233" xr:uid="{00000000-0005-0000-0000-00000F0C0000}"/>
    <cellStyle name="단가 14" xfId="4872" xr:uid="{00000000-0005-0000-0000-0000100C0000}"/>
    <cellStyle name="단가 14 2" xfId="2479" xr:uid="{00000000-0005-0000-0000-0000110C0000}"/>
    <cellStyle name="단가 14 3" xfId="6509" xr:uid="{00000000-0005-0000-0000-0000120C0000}"/>
    <cellStyle name="단가 14 4" xfId="6533" xr:uid="{00000000-0005-0000-0000-0000130C0000}"/>
    <cellStyle name="단가 14 5" xfId="6582" xr:uid="{00000000-0005-0000-0000-0000140C0000}"/>
    <cellStyle name="단가 14 6" xfId="7946" xr:uid="{00000000-0005-0000-0000-0000150C0000}"/>
    <cellStyle name="단가 14 7" xfId="8204" xr:uid="{00000000-0005-0000-0000-0000160C0000}"/>
    <cellStyle name="단가 14 8" xfId="8244" xr:uid="{00000000-0005-0000-0000-0000170C0000}"/>
    <cellStyle name="단가 15" xfId="4892" xr:uid="{00000000-0005-0000-0000-0000180C0000}"/>
    <cellStyle name="단가 15 2" xfId="4941" xr:uid="{00000000-0005-0000-0000-0000190C0000}"/>
    <cellStyle name="단가 15 3" xfId="6521" xr:uid="{00000000-0005-0000-0000-00001A0C0000}"/>
    <cellStyle name="단가 15 4" xfId="6559" xr:uid="{00000000-0005-0000-0000-00001B0C0000}"/>
    <cellStyle name="단가 15 5" xfId="6589" xr:uid="{00000000-0005-0000-0000-00001C0C0000}"/>
    <cellStyle name="단가 15 6" xfId="7956" xr:uid="{00000000-0005-0000-0000-00001D0C0000}"/>
    <cellStyle name="단가 15 7" xfId="8212" xr:uid="{00000000-0005-0000-0000-00001E0C0000}"/>
    <cellStyle name="단가 15 8" xfId="8252" xr:uid="{00000000-0005-0000-0000-00001F0C0000}"/>
    <cellStyle name="단가 16" xfId="4593" xr:uid="{00000000-0005-0000-0000-0000200C0000}"/>
    <cellStyle name="단가 17" xfId="4960" xr:uid="{00000000-0005-0000-0000-0000210C0000}"/>
    <cellStyle name="단가 18" xfId="5080" xr:uid="{00000000-0005-0000-0000-0000220C0000}"/>
    <cellStyle name="단가 19" xfId="5222" xr:uid="{00000000-0005-0000-0000-0000230C0000}"/>
    <cellStyle name="단가 2" xfId="230" xr:uid="{00000000-0005-0000-0000-0000240C0000}"/>
    <cellStyle name="단가 2 10" xfId="2426" xr:uid="{00000000-0005-0000-0000-0000250C0000}"/>
    <cellStyle name="단가 2 11" xfId="4975" xr:uid="{00000000-0005-0000-0000-0000260C0000}"/>
    <cellStyle name="단가 2 12" xfId="5719" xr:uid="{00000000-0005-0000-0000-0000270C0000}"/>
    <cellStyle name="단가 2 13" xfId="5225" xr:uid="{00000000-0005-0000-0000-0000280C0000}"/>
    <cellStyle name="단가 2 14" xfId="6154" xr:uid="{00000000-0005-0000-0000-0000290C0000}"/>
    <cellStyle name="단가 2 15" xfId="6270" xr:uid="{00000000-0005-0000-0000-00002A0C0000}"/>
    <cellStyle name="단가 2 16" xfId="6209" xr:uid="{00000000-0005-0000-0000-00002B0C0000}"/>
    <cellStyle name="단가 2 17" xfId="5593" xr:uid="{00000000-0005-0000-0000-00002C0C0000}"/>
    <cellStyle name="단가 2 18" xfId="6550" xr:uid="{00000000-0005-0000-0000-00002D0C0000}"/>
    <cellStyle name="단가 2 19" xfId="7362" xr:uid="{00000000-0005-0000-0000-00002E0C0000}"/>
    <cellStyle name="단가 2 2" xfId="1169" xr:uid="{00000000-0005-0000-0000-00002F0C0000}"/>
    <cellStyle name="단가 2 20" xfId="7122" xr:uid="{00000000-0005-0000-0000-0000300C0000}"/>
    <cellStyle name="단가 2 21" xfId="6907" xr:uid="{00000000-0005-0000-0000-0000310C0000}"/>
    <cellStyle name="단가 2 22" xfId="7540" xr:uid="{00000000-0005-0000-0000-0000320C0000}"/>
    <cellStyle name="단가 2 23" xfId="8016" xr:uid="{00000000-0005-0000-0000-0000330C0000}"/>
    <cellStyle name="단가 2 24" xfId="7518" xr:uid="{00000000-0005-0000-0000-0000340C0000}"/>
    <cellStyle name="단가 2 25" xfId="7484" xr:uid="{00000000-0005-0000-0000-0000350C0000}"/>
    <cellStyle name="단가 2 26" xfId="7988" xr:uid="{00000000-0005-0000-0000-0000360C0000}"/>
    <cellStyle name="단가 2 3" xfId="811" xr:uid="{00000000-0005-0000-0000-0000370C0000}"/>
    <cellStyle name="단가 2 4" xfId="2179" xr:uid="{00000000-0005-0000-0000-0000380C0000}"/>
    <cellStyle name="단가 2 5" xfId="712" xr:uid="{00000000-0005-0000-0000-0000390C0000}"/>
    <cellStyle name="단가 2 6" xfId="1706" xr:uid="{00000000-0005-0000-0000-00003A0C0000}"/>
    <cellStyle name="단가 2 7" xfId="1822" xr:uid="{00000000-0005-0000-0000-00003B0C0000}"/>
    <cellStyle name="단가 2 8" xfId="4398" xr:uid="{00000000-0005-0000-0000-00003C0C0000}"/>
    <cellStyle name="단가 2 9" xfId="4566" xr:uid="{00000000-0005-0000-0000-00003D0C0000}"/>
    <cellStyle name="단가 20" xfId="6010" xr:uid="{00000000-0005-0000-0000-00003E0C0000}"/>
    <cellStyle name="단가 21" xfId="5794" xr:uid="{00000000-0005-0000-0000-00003F0C0000}"/>
    <cellStyle name="단가 22" xfId="5789" xr:uid="{00000000-0005-0000-0000-0000400C0000}"/>
    <cellStyle name="단가 23" xfId="8070" xr:uid="{00000000-0005-0000-0000-0000410C0000}"/>
    <cellStyle name="단가 24" xfId="6720" xr:uid="{00000000-0005-0000-0000-0000420C0000}"/>
    <cellStyle name="단가 25" xfId="7113" xr:uid="{00000000-0005-0000-0000-0000430C0000}"/>
    <cellStyle name="단가 26" xfId="8277" xr:uid="{00000000-0005-0000-0000-0000440C0000}"/>
    <cellStyle name="단가 3" xfId="904" xr:uid="{00000000-0005-0000-0000-0000450C0000}"/>
    <cellStyle name="단가 3 10" xfId="5841" xr:uid="{00000000-0005-0000-0000-0000460C0000}"/>
    <cellStyle name="단가 3 11" xfId="5951" xr:uid="{00000000-0005-0000-0000-0000470C0000}"/>
    <cellStyle name="단가 3 12" xfId="6888" xr:uid="{00000000-0005-0000-0000-0000480C0000}"/>
    <cellStyle name="단가 3 13" xfId="7615" xr:uid="{00000000-0005-0000-0000-0000490C0000}"/>
    <cellStyle name="단가 3 14" xfId="7789" xr:uid="{00000000-0005-0000-0000-00004A0C0000}"/>
    <cellStyle name="단가 3 15" xfId="7030" xr:uid="{00000000-0005-0000-0000-00004B0C0000}"/>
    <cellStyle name="단가 3 16" xfId="8076" xr:uid="{00000000-0005-0000-0000-00004C0C0000}"/>
    <cellStyle name="단가 3 17" xfId="8083" xr:uid="{00000000-0005-0000-0000-00004D0C0000}"/>
    <cellStyle name="단가 3 18" xfId="8261" xr:uid="{00000000-0005-0000-0000-00004E0C0000}"/>
    <cellStyle name="단가 3 2" xfId="4432" xr:uid="{00000000-0005-0000-0000-00004F0C0000}"/>
    <cellStyle name="단가 3 3" xfId="4307" xr:uid="{00000000-0005-0000-0000-0000500C0000}"/>
    <cellStyle name="단가 3 4" xfId="2542" xr:uid="{00000000-0005-0000-0000-0000510C0000}"/>
    <cellStyle name="단가 3 5" xfId="5763" xr:uid="{00000000-0005-0000-0000-0000520C0000}"/>
    <cellStyle name="단가 3 6" xfId="5009" xr:uid="{00000000-0005-0000-0000-0000530C0000}"/>
    <cellStyle name="단가 3 7" xfId="5463" xr:uid="{00000000-0005-0000-0000-0000540C0000}"/>
    <cellStyle name="단가 3 8" xfId="5035" xr:uid="{00000000-0005-0000-0000-0000550C0000}"/>
    <cellStyle name="단가 3 9" xfId="5083" xr:uid="{00000000-0005-0000-0000-0000560C0000}"/>
    <cellStyle name="단가 4" xfId="2157" xr:uid="{00000000-0005-0000-0000-0000570C0000}"/>
    <cellStyle name="단가 4 10" xfId="6245" xr:uid="{00000000-0005-0000-0000-0000580C0000}"/>
    <cellStyle name="단가 4 11" xfId="5389" xr:uid="{00000000-0005-0000-0000-0000590C0000}"/>
    <cellStyle name="단가 4 12" xfId="7407" xr:uid="{00000000-0005-0000-0000-00005A0C0000}"/>
    <cellStyle name="단가 4 13" xfId="6882" xr:uid="{00000000-0005-0000-0000-00005B0C0000}"/>
    <cellStyle name="단가 4 14" xfId="6913" xr:uid="{00000000-0005-0000-0000-00005C0C0000}"/>
    <cellStyle name="단가 4 15" xfId="6908" xr:uid="{00000000-0005-0000-0000-00005D0C0000}"/>
    <cellStyle name="단가 4 16" xfId="8227" xr:uid="{00000000-0005-0000-0000-00005E0C0000}"/>
    <cellStyle name="단가 4 17" xfId="7667" xr:uid="{00000000-0005-0000-0000-00005F0C0000}"/>
    <cellStyle name="단가 4 18" xfId="6994" xr:uid="{00000000-0005-0000-0000-0000600C0000}"/>
    <cellStyle name="단가 4 2" xfId="3224" xr:uid="{00000000-0005-0000-0000-0000610C0000}"/>
    <cellStyle name="단가 4 3" xfId="4433" xr:uid="{00000000-0005-0000-0000-0000620C0000}"/>
    <cellStyle name="단가 4 4" xfId="2585" xr:uid="{00000000-0005-0000-0000-0000630C0000}"/>
    <cellStyle name="단가 4 5" xfId="4569" xr:uid="{00000000-0005-0000-0000-0000640C0000}"/>
    <cellStyle name="단가 4 6" xfId="5764" xr:uid="{00000000-0005-0000-0000-0000650C0000}"/>
    <cellStyle name="단가 4 7" xfId="5024" xr:uid="{00000000-0005-0000-0000-0000660C0000}"/>
    <cellStyle name="단가 4 8" xfId="5520" xr:uid="{00000000-0005-0000-0000-0000670C0000}"/>
    <cellStyle name="단가 4 9" xfId="6212" xr:uid="{00000000-0005-0000-0000-0000680C0000}"/>
    <cellStyle name="단가 5" xfId="2097" xr:uid="{00000000-0005-0000-0000-0000690C0000}"/>
    <cellStyle name="단가 5 10" xfId="5076" xr:uid="{00000000-0005-0000-0000-00006A0C0000}"/>
    <cellStyle name="단가 5 11" xfId="5006" xr:uid="{00000000-0005-0000-0000-00006B0C0000}"/>
    <cellStyle name="단가 5 12" xfId="6383" xr:uid="{00000000-0005-0000-0000-00006C0C0000}"/>
    <cellStyle name="단가 5 13" xfId="7758" xr:uid="{00000000-0005-0000-0000-00006D0C0000}"/>
    <cellStyle name="단가 5 14" xfId="6725" xr:uid="{00000000-0005-0000-0000-00006E0C0000}"/>
    <cellStyle name="단가 5 15" xfId="7791" xr:uid="{00000000-0005-0000-0000-00006F0C0000}"/>
    <cellStyle name="단가 5 16" xfId="7535" xr:uid="{00000000-0005-0000-0000-0000700C0000}"/>
    <cellStyle name="단가 5 17" xfId="7670" xr:uid="{00000000-0005-0000-0000-0000710C0000}"/>
    <cellStyle name="단가 5 18" xfId="7042" xr:uid="{00000000-0005-0000-0000-0000720C0000}"/>
    <cellStyle name="단가 5 19" xfId="7802" xr:uid="{00000000-0005-0000-0000-0000730C0000}"/>
    <cellStyle name="단가 5 2" xfId="4101" xr:uid="{00000000-0005-0000-0000-0000740C0000}"/>
    <cellStyle name="단가 5 20" xfId="7555" xr:uid="{00000000-0005-0000-0000-0000750C0000}"/>
    <cellStyle name="단가 5 3" xfId="4573" xr:uid="{00000000-0005-0000-0000-0000760C0000}"/>
    <cellStyle name="단가 5 4" xfId="4217" xr:uid="{00000000-0005-0000-0000-0000770C0000}"/>
    <cellStyle name="단가 5 5" xfId="4271" xr:uid="{00000000-0005-0000-0000-0000780C0000}"/>
    <cellStyle name="단가 5 6" xfId="4335" xr:uid="{00000000-0005-0000-0000-0000790C0000}"/>
    <cellStyle name="단가 5 7" xfId="6142" xr:uid="{00000000-0005-0000-0000-00007A0C0000}"/>
    <cellStyle name="단가 5 8" xfId="6302" xr:uid="{00000000-0005-0000-0000-00007B0C0000}"/>
    <cellStyle name="단가 5 9" xfId="6329" xr:uid="{00000000-0005-0000-0000-00007C0C0000}"/>
    <cellStyle name="단가 6" xfId="4122" xr:uid="{00000000-0005-0000-0000-00007D0C0000}"/>
    <cellStyle name="단가 6 10" xfId="6388" xr:uid="{00000000-0005-0000-0000-00007E0C0000}"/>
    <cellStyle name="단가 6 11" xfId="6252" xr:uid="{00000000-0005-0000-0000-00007F0C0000}"/>
    <cellStyle name="단가 6 12" xfId="6219" xr:uid="{00000000-0005-0000-0000-0000800C0000}"/>
    <cellStyle name="단가 6 13" xfId="7772" xr:uid="{00000000-0005-0000-0000-0000810C0000}"/>
    <cellStyle name="단가 6 14" xfId="7819" xr:uid="{00000000-0005-0000-0000-0000820C0000}"/>
    <cellStyle name="단가 6 15" xfId="7079" xr:uid="{00000000-0005-0000-0000-0000830C0000}"/>
    <cellStyle name="단가 6 16" xfId="7016" xr:uid="{00000000-0005-0000-0000-0000840C0000}"/>
    <cellStyle name="단가 6 17" xfId="8202" xr:uid="{00000000-0005-0000-0000-0000850C0000}"/>
    <cellStyle name="단가 6 18" xfId="8293" xr:uid="{00000000-0005-0000-0000-0000860C0000}"/>
    <cellStyle name="단가 6 19" xfId="8313" xr:uid="{00000000-0005-0000-0000-0000870C0000}"/>
    <cellStyle name="단가 6 2" xfId="4581" xr:uid="{00000000-0005-0000-0000-0000880C0000}"/>
    <cellStyle name="단가 6 3" xfId="4295" xr:uid="{00000000-0005-0000-0000-0000890C0000}"/>
    <cellStyle name="단가 6 4" xfId="4626" xr:uid="{00000000-0005-0000-0000-00008A0C0000}"/>
    <cellStyle name="단가 6 5" xfId="2447" xr:uid="{00000000-0005-0000-0000-00008B0C0000}"/>
    <cellStyle name="단가 6 6" xfId="6153" xr:uid="{00000000-0005-0000-0000-00008C0C0000}"/>
    <cellStyle name="단가 6 7" xfId="6310" xr:uid="{00000000-0005-0000-0000-00008D0C0000}"/>
    <cellStyle name="단가 6 8" xfId="6336" xr:uid="{00000000-0005-0000-0000-00008E0C0000}"/>
    <cellStyle name="단가 6 9" xfId="6366" xr:uid="{00000000-0005-0000-0000-00008F0C0000}"/>
    <cellStyle name="단가 7" xfId="2536" xr:uid="{00000000-0005-0000-0000-0000900C0000}"/>
    <cellStyle name="단가 7 2" xfId="4678" xr:uid="{00000000-0005-0000-0000-0000910C0000}"/>
    <cellStyle name="단가 7 3" xfId="4468" xr:uid="{00000000-0005-0000-0000-0000920C0000}"/>
    <cellStyle name="단가 7 4" xfId="6412" xr:uid="{00000000-0005-0000-0000-0000930C0000}"/>
    <cellStyle name="단가 7 5" xfId="5524" xr:uid="{00000000-0005-0000-0000-0000940C0000}"/>
    <cellStyle name="단가 7 6" xfId="5066" xr:uid="{00000000-0005-0000-0000-0000950C0000}"/>
    <cellStyle name="단가 7 7" xfId="7832" xr:uid="{00000000-0005-0000-0000-0000960C0000}"/>
    <cellStyle name="단가 7 8" xfId="8043" xr:uid="{00000000-0005-0000-0000-0000970C0000}"/>
    <cellStyle name="단가 7 9" xfId="7440" xr:uid="{00000000-0005-0000-0000-0000980C0000}"/>
    <cellStyle name="단가 8" xfId="4226" xr:uid="{00000000-0005-0000-0000-0000990C0000}"/>
    <cellStyle name="단가 8 2" xfId="4710" xr:uid="{00000000-0005-0000-0000-00009A0C0000}"/>
    <cellStyle name="단가 8 3" xfId="4366" xr:uid="{00000000-0005-0000-0000-00009B0C0000}"/>
    <cellStyle name="단가 8 4" xfId="6425" xr:uid="{00000000-0005-0000-0000-00009C0C0000}"/>
    <cellStyle name="단가 8 5" xfId="5667" xr:uid="{00000000-0005-0000-0000-00009D0C0000}"/>
    <cellStyle name="단가 8 6" xfId="5984" xr:uid="{00000000-0005-0000-0000-00009E0C0000}"/>
    <cellStyle name="단가 8 7" xfId="7850" xr:uid="{00000000-0005-0000-0000-00009F0C0000}"/>
    <cellStyle name="단가 8 8" xfId="7620" xr:uid="{00000000-0005-0000-0000-0000A00C0000}"/>
    <cellStyle name="단가 8 9" xfId="7425" xr:uid="{00000000-0005-0000-0000-0000A10C0000}"/>
    <cellStyle name="단가 9" xfId="4353" xr:uid="{00000000-0005-0000-0000-0000A20C0000}"/>
    <cellStyle name="단가 9 2" xfId="4745" xr:uid="{00000000-0005-0000-0000-0000A30C0000}"/>
    <cellStyle name="단가 9 3" xfId="4461" xr:uid="{00000000-0005-0000-0000-0000A40C0000}"/>
    <cellStyle name="단가 9 4" xfId="6442" xr:uid="{00000000-0005-0000-0000-0000A50C0000}"/>
    <cellStyle name="단가 9 5" xfId="5069" xr:uid="{00000000-0005-0000-0000-0000A60C0000}"/>
    <cellStyle name="단가 9 6" xfId="5516" xr:uid="{00000000-0005-0000-0000-0000A70C0000}"/>
    <cellStyle name="단가 9 7" xfId="7869" xr:uid="{00000000-0005-0000-0000-0000A80C0000}"/>
    <cellStyle name="단가 9 8" xfId="6697" xr:uid="{00000000-0005-0000-0000-0000A90C0000}"/>
    <cellStyle name="단가 9 9" xfId="7926" xr:uid="{00000000-0005-0000-0000-0000AA0C0000}"/>
    <cellStyle name="달러" xfId="60" xr:uid="{00000000-0005-0000-0000-0000AB0C0000}"/>
    <cellStyle name="달러 2" xfId="426" xr:uid="{00000000-0005-0000-0000-0000AC0C0000}"/>
    <cellStyle name="달러 2 2" xfId="603" xr:uid="{00000000-0005-0000-0000-0000AD0C0000}"/>
    <cellStyle name="달러 2 3" xfId="8430" xr:uid="{00000000-0005-0000-0000-0000AE0C0000}"/>
    <cellStyle name="달러 3" xfId="641" xr:uid="{00000000-0005-0000-0000-0000AF0C0000}"/>
    <cellStyle name="달러 4" xfId="601" xr:uid="{00000000-0005-0000-0000-0000B00C0000}"/>
    <cellStyle name="달러 5" xfId="1900" xr:uid="{00000000-0005-0000-0000-0000B10C0000}"/>
    <cellStyle name="뒤에 오는 하이퍼링크" xfId="61" xr:uid="{00000000-0005-0000-0000-0000B20C0000}"/>
    <cellStyle name="뒤에 오는 하이퍼링크 2" xfId="906" xr:uid="{00000000-0005-0000-0000-0000B30C0000}"/>
    <cellStyle name="뒤에 오는 하이퍼링크 2 2" xfId="2216" xr:uid="{00000000-0005-0000-0000-0000B40C0000}"/>
    <cellStyle name="똿뗦먛귟 [0.00]_laroux" xfId="62" xr:uid="{00000000-0005-0000-0000-0000B50C0000}"/>
    <cellStyle name="똿뗦먛귟_laroux" xfId="63" xr:uid="{00000000-0005-0000-0000-0000B60C0000}"/>
    <cellStyle name="마ㅊ춤" xfId="64" xr:uid="{00000000-0005-0000-0000-0000B70C0000}"/>
    <cellStyle name="마ㅊ춤 2" xfId="907" xr:uid="{00000000-0005-0000-0000-0000B80C0000}"/>
    <cellStyle name="마ㅊ춤 2 2" xfId="804" xr:uid="{00000000-0005-0000-0000-0000B90C0000}"/>
    <cellStyle name="메모 2" xfId="8431" xr:uid="{00000000-0005-0000-0000-0000BA0C0000}"/>
    <cellStyle name="메모 2 2" xfId="8475" xr:uid="{00000000-0005-0000-0000-0000BB0C0000}"/>
    <cellStyle name="믅됞 [0.00]_laroux" xfId="65" xr:uid="{00000000-0005-0000-0000-0000BC0C0000}"/>
    <cellStyle name="믅됞_laroux" xfId="66" xr:uid="{00000000-0005-0000-0000-0000BD0C0000}"/>
    <cellStyle name="백분율 [0]" xfId="67" xr:uid="{00000000-0005-0000-0000-0000BE0C0000}"/>
    <cellStyle name="백분율 [0] 2" xfId="908" xr:uid="{00000000-0005-0000-0000-0000BF0C0000}"/>
    <cellStyle name="백분율 [0] 2 2" xfId="689" xr:uid="{00000000-0005-0000-0000-0000C00C0000}"/>
    <cellStyle name="백분율 [2]" xfId="68" xr:uid="{00000000-0005-0000-0000-0000C10C0000}"/>
    <cellStyle name="백분율 [2] 2" xfId="909" xr:uid="{00000000-0005-0000-0000-0000C20C0000}"/>
    <cellStyle name="백분율 [2] 2 2" xfId="1620" xr:uid="{00000000-0005-0000-0000-0000C30C0000}"/>
    <cellStyle name="백분율 2" xfId="200" xr:uid="{00000000-0005-0000-0000-0000C40C0000}"/>
    <cellStyle name="백분율 2 2" xfId="910" xr:uid="{00000000-0005-0000-0000-0000C50C0000}"/>
    <cellStyle name="백분율 2 2 2" xfId="2263" xr:uid="{00000000-0005-0000-0000-0000C60C0000}"/>
    <cellStyle name="백분율 2 3" xfId="8432" xr:uid="{00000000-0005-0000-0000-0000C70C0000}"/>
    <cellStyle name="백분율 3" xfId="211" xr:uid="{00000000-0005-0000-0000-0000C80C0000}"/>
    <cellStyle name="백분율 3 2" xfId="633" xr:uid="{00000000-0005-0000-0000-0000C90C0000}"/>
    <cellStyle name="백분율 3 3" xfId="1588" xr:uid="{00000000-0005-0000-0000-0000CA0C0000}"/>
    <cellStyle name="백분율 4" xfId="4637" xr:uid="{00000000-0005-0000-0000-0000CB0C0000}"/>
    <cellStyle name="보통 2" xfId="8433" xr:uid="{00000000-0005-0000-0000-0000CC0C0000}"/>
    <cellStyle name="뷭?_BOOKSHIP" xfId="69" xr:uid="{00000000-0005-0000-0000-0000CD0C0000}"/>
    <cellStyle name="뷭__W9 ROLL-UP_장주임3_관리비-대규모" xfId="70" xr:uid="{00000000-0005-0000-0000-0000CE0C0000}"/>
    <cellStyle name="뷭__W9 ROLL-UP_장주임3_관리비-대규모 2" xfId="911" xr:uid="{00000000-0005-0000-0000-0000CF0C0000}"/>
    <cellStyle name="뷭__W9 ROLL-UP_장주임3_관리비-대규모 2 2" xfId="2247" xr:uid="{00000000-0005-0000-0000-0000D00C0000}"/>
    <cellStyle name="뷭__W9 ROLL-UP_장주임3_관리비-대규모 3" xfId="820" xr:uid="{00000000-0005-0000-0000-0000D10C0000}"/>
    <cellStyle name="뷭__W9 ROLL-UP_장주임3_관리비-대규모 3 2" xfId="1901" xr:uid="{00000000-0005-0000-0000-0000D20C0000}"/>
    <cellStyle name="뷭__W9 ROLL-UP_장주임3_관리비-대규모 4" xfId="1781" xr:uid="{00000000-0005-0000-0000-0000D30C0000}"/>
    <cellStyle name="뷭__W9 ROLL-UP_장주임3_관리비-대규모 5" xfId="1799" xr:uid="{00000000-0005-0000-0000-0000D40C0000}"/>
    <cellStyle name="뷭__W9 ROLL-UP_장주임3_관리비-대규모 6" xfId="2234" xr:uid="{00000000-0005-0000-0000-0000D50C0000}"/>
    <cellStyle name="뷭__W9 ROLL-UP_장주임3_관리비-대규모 7" xfId="1176" xr:uid="{00000000-0005-0000-0000-0000D60C0000}"/>
    <cellStyle name="뷭__W9 ROLL-UP_장주임3_관리비-대규모 8" xfId="503" xr:uid="{00000000-0005-0000-0000-0000D70C0000}"/>
    <cellStyle name="뷭__W9 ROLL-UP_장주임3_관리비-대규모_자료입력" xfId="2557" xr:uid="{00000000-0005-0000-0000-0000D80C0000}"/>
    <cellStyle name="설계서" xfId="71" xr:uid="{00000000-0005-0000-0000-0000D90C0000}"/>
    <cellStyle name="설계서 2" xfId="912" xr:uid="{00000000-0005-0000-0000-0000DA0C0000}"/>
    <cellStyle name="설계서 2 2" xfId="858" xr:uid="{00000000-0005-0000-0000-0000DB0C0000}"/>
    <cellStyle name="설명 텍스트 2" xfId="8434" xr:uid="{00000000-0005-0000-0000-0000DC0C0000}"/>
    <cellStyle name="셀 확인 2" xfId="8435" xr:uid="{00000000-0005-0000-0000-0000DD0C0000}"/>
    <cellStyle name="숫자" xfId="72" xr:uid="{00000000-0005-0000-0000-0000DE0C0000}"/>
    <cellStyle name="숫자 2" xfId="913" xr:uid="{00000000-0005-0000-0000-0000DF0C0000}"/>
    <cellStyle name="숫자 2 2" xfId="1791" xr:uid="{00000000-0005-0000-0000-0000E00C0000}"/>
    <cellStyle name="숫자(R)" xfId="73" xr:uid="{00000000-0005-0000-0000-0000E10C0000}"/>
    <cellStyle name="숫자(R) 2" xfId="427" xr:uid="{00000000-0005-0000-0000-0000E20C0000}"/>
    <cellStyle name="숫자(R) 2 2" xfId="914" xr:uid="{00000000-0005-0000-0000-0000E30C0000}"/>
    <cellStyle name="숫자(R) 2 3" xfId="1839" xr:uid="{00000000-0005-0000-0000-0000E40C0000}"/>
    <cellStyle name="숫자(R) 2 4" xfId="8436" xr:uid="{00000000-0005-0000-0000-0000E50C0000}"/>
    <cellStyle name="쉼표 [0]" xfId="1" builtinId="6"/>
    <cellStyle name="쉼표 [0] 10" xfId="4555" xr:uid="{00000000-0005-0000-0000-0000E70C0000}"/>
    <cellStyle name="쉼표 [0] 10 2 3" xfId="8340" xr:uid="{00000000-0005-0000-0000-0000E80C0000}"/>
    <cellStyle name="쉼표 [0] 11" xfId="2535" xr:uid="{00000000-0005-0000-0000-0000E90C0000}"/>
    <cellStyle name="쉼표 [0] 12" xfId="4410" xr:uid="{00000000-0005-0000-0000-0000EA0C0000}"/>
    <cellStyle name="쉼표 [0] 13" xfId="4456" xr:uid="{00000000-0005-0000-0000-0000EB0C0000}"/>
    <cellStyle name="쉼표 [0] 14" xfId="8333" xr:uid="{00000000-0005-0000-0000-0000EC0C0000}"/>
    <cellStyle name="쉼표 [0] 15" xfId="8337" xr:uid="{00000000-0005-0000-0000-0000ED0C0000}"/>
    <cellStyle name="쉼표 [0] 16" xfId="8341" xr:uid="{00000000-0005-0000-0000-0000EE0C0000}"/>
    <cellStyle name="쉼표 [0] 17" xfId="8342" xr:uid="{00000000-0005-0000-0000-0000EF0C0000}"/>
    <cellStyle name="쉼표 [0] 2" xfId="75" xr:uid="{00000000-0005-0000-0000-0000F00C0000}"/>
    <cellStyle name="쉼표 [0] 2 10" xfId="1289" xr:uid="{00000000-0005-0000-0000-0000F10C0000}"/>
    <cellStyle name="쉼표 [0] 2 100" xfId="3056" xr:uid="{00000000-0005-0000-0000-0000F20C0000}"/>
    <cellStyle name="쉼표 [0] 2 101" xfId="3068" xr:uid="{00000000-0005-0000-0000-0000F30C0000}"/>
    <cellStyle name="쉼표 [0] 2 102" xfId="3080" xr:uid="{00000000-0005-0000-0000-0000F40C0000}"/>
    <cellStyle name="쉼표 [0] 2 103" xfId="3092" xr:uid="{00000000-0005-0000-0000-0000F50C0000}"/>
    <cellStyle name="쉼표 [0] 2 104" xfId="3104" xr:uid="{00000000-0005-0000-0000-0000F60C0000}"/>
    <cellStyle name="쉼표 [0] 2 105" xfId="3116" xr:uid="{00000000-0005-0000-0000-0000F70C0000}"/>
    <cellStyle name="쉼표 [0] 2 106" xfId="3128" xr:uid="{00000000-0005-0000-0000-0000F80C0000}"/>
    <cellStyle name="쉼표 [0] 2 107" xfId="3143" xr:uid="{00000000-0005-0000-0000-0000F90C0000}"/>
    <cellStyle name="쉼표 [0] 2 108" xfId="3155" xr:uid="{00000000-0005-0000-0000-0000FA0C0000}"/>
    <cellStyle name="쉼표 [0] 2 109" xfId="3167" xr:uid="{00000000-0005-0000-0000-0000FB0C0000}"/>
    <cellStyle name="쉼표 [0] 2 11" xfId="1314" xr:uid="{00000000-0005-0000-0000-0000FC0C0000}"/>
    <cellStyle name="쉼표 [0] 2 110" xfId="3179" xr:uid="{00000000-0005-0000-0000-0000FD0C0000}"/>
    <cellStyle name="쉼표 [0] 2 111" xfId="3227" xr:uid="{00000000-0005-0000-0000-0000FE0C0000}"/>
    <cellStyle name="쉼표 [0] 2 112" xfId="3239" xr:uid="{00000000-0005-0000-0000-0000FF0C0000}"/>
    <cellStyle name="쉼표 [0] 2 113" xfId="3251" xr:uid="{00000000-0005-0000-0000-0000000D0000}"/>
    <cellStyle name="쉼표 [0] 2 114" xfId="3263" xr:uid="{00000000-0005-0000-0000-0000010D0000}"/>
    <cellStyle name="쉼표 [0] 2 115" xfId="3275" xr:uid="{00000000-0005-0000-0000-0000020D0000}"/>
    <cellStyle name="쉼표 [0] 2 116" xfId="3287" xr:uid="{00000000-0005-0000-0000-0000030D0000}"/>
    <cellStyle name="쉼표 [0] 2 117" xfId="3299" xr:uid="{00000000-0005-0000-0000-0000040D0000}"/>
    <cellStyle name="쉼표 [0] 2 118" xfId="3311" xr:uid="{00000000-0005-0000-0000-0000050D0000}"/>
    <cellStyle name="쉼표 [0] 2 119" xfId="3323" xr:uid="{00000000-0005-0000-0000-0000060D0000}"/>
    <cellStyle name="쉼표 [0] 2 12" xfId="1342" xr:uid="{00000000-0005-0000-0000-0000070D0000}"/>
    <cellStyle name="쉼표 [0] 2 120" xfId="3335" xr:uid="{00000000-0005-0000-0000-0000080D0000}"/>
    <cellStyle name="쉼표 [0] 2 121" xfId="3347" xr:uid="{00000000-0005-0000-0000-0000090D0000}"/>
    <cellStyle name="쉼표 [0] 2 122" xfId="3359" xr:uid="{00000000-0005-0000-0000-00000A0D0000}"/>
    <cellStyle name="쉼표 [0] 2 123" xfId="3371" xr:uid="{00000000-0005-0000-0000-00000B0D0000}"/>
    <cellStyle name="쉼표 [0] 2 124" xfId="3383" xr:uid="{00000000-0005-0000-0000-00000C0D0000}"/>
    <cellStyle name="쉼표 [0] 2 125" xfId="3396" xr:uid="{00000000-0005-0000-0000-00000D0D0000}"/>
    <cellStyle name="쉼표 [0] 2 126" xfId="3409" xr:uid="{00000000-0005-0000-0000-00000E0D0000}"/>
    <cellStyle name="쉼표 [0] 2 127" xfId="3421" xr:uid="{00000000-0005-0000-0000-00000F0D0000}"/>
    <cellStyle name="쉼표 [0] 2 128" xfId="3434" xr:uid="{00000000-0005-0000-0000-0000100D0000}"/>
    <cellStyle name="쉼표 [0] 2 129" xfId="3446" xr:uid="{00000000-0005-0000-0000-0000110D0000}"/>
    <cellStyle name="쉼표 [0] 2 13" xfId="1360" xr:uid="{00000000-0005-0000-0000-0000120D0000}"/>
    <cellStyle name="쉼표 [0] 2 130" xfId="3459" xr:uid="{00000000-0005-0000-0000-0000130D0000}"/>
    <cellStyle name="쉼표 [0] 2 131" xfId="3471" xr:uid="{00000000-0005-0000-0000-0000140D0000}"/>
    <cellStyle name="쉼표 [0] 2 132" xfId="3483" xr:uid="{00000000-0005-0000-0000-0000150D0000}"/>
    <cellStyle name="쉼표 [0] 2 133" xfId="3495" xr:uid="{00000000-0005-0000-0000-0000160D0000}"/>
    <cellStyle name="쉼표 [0] 2 134" xfId="3508" xr:uid="{00000000-0005-0000-0000-0000170D0000}"/>
    <cellStyle name="쉼표 [0] 2 135" xfId="3520" xr:uid="{00000000-0005-0000-0000-0000180D0000}"/>
    <cellStyle name="쉼표 [0] 2 136" xfId="3532" xr:uid="{00000000-0005-0000-0000-0000190D0000}"/>
    <cellStyle name="쉼표 [0] 2 137" xfId="3545" xr:uid="{00000000-0005-0000-0000-00001A0D0000}"/>
    <cellStyle name="쉼표 [0] 2 138" xfId="3558" xr:uid="{00000000-0005-0000-0000-00001B0D0000}"/>
    <cellStyle name="쉼표 [0] 2 139" xfId="3570" xr:uid="{00000000-0005-0000-0000-00001C0D0000}"/>
    <cellStyle name="쉼표 [0] 2 14" xfId="1376" xr:uid="{00000000-0005-0000-0000-00001D0D0000}"/>
    <cellStyle name="쉼표 [0] 2 140" xfId="3583" xr:uid="{00000000-0005-0000-0000-00001E0D0000}"/>
    <cellStyle name="쉼표 [0] 2 141" xfId="3596" xr:uid="{00000000-0005-0000-0000-00001F0D0000}"/>
    <cellStyle name="쉼표 [0] 2 142" xfId="3609" xr:uid="{00000000-0005-0000-0000-0000200D0000}"/>
    <cellStyle name="쉼표 [0] 2 143" xfId="3622" xr:uid="{00000000-0005-0000-0000-0000210D0000}"/>
    <cellStyle name="쉼표 [0] 2 144" xfId="3634" xr:uid="{00000000-0005-0000-0000-0000220D0000}"/>
    <cellStyle name="쉼표 [0] 2 145" xfId="3646" xr:uid="{00000000-0005-0000-0000-0000230D0000}"/>
    <cellStyle name="쉼표 [0] 2 146" xfId="3659" xr:uid="{00000000-0005-0000-0000-0000240D0000}"/>
    <cellStyle name="쉼표 [0] 2 147" xfId="3671" xr:uid="{00000000-0005-0000-0000-0000250D0000}"/>
    <cellStyle name="쉼표 [0] 2 148" xfId="3684" xr:uid="{00000000-0005-0000-0000-0000260D0000}"/>
    <cellStyle name="쉼표 [0] 2 149" xfId="3696" xr:uid="{00000000-0005-0000-0000-0000270D0000}"/>
    <cellStyle name="쉼표 [0] 2 15" xfId="1392" xr:uid="{00000000-0005-0000-0000-0000280D0000}"/>
    <cellStyle name="쉼표 [0] 2 150" xfId="3709" xr:uid="{00000000-0005-0000-0000-0000290D0000}"/>
    <cellStyle name="쉼표 [0] 2 151" xfId="3721" xr:uid="{00000000-0005-0000-0000-00002A0D0000}"/>
    <cellStyle name="쉼표 [0] 2 152" xfId="3734" xr:uid="{00000000-0005-0000-0000-00002B0D0000}"/>
    <cellStyle name="쉼표 [0] 2 153" xfId="3747" xr:uid="{00000000-0005-0000-0000-00002C0D0000}"/>
    <cellStyle name="쉼표 [0] 2 154" xfId="3760" xr:uid="{00000000-0005-0000-0000-00002D0D0000}"/>
    <cellStyle name="쉼표 [0] 2 155" xfId="3772" xr:uid="{00000000-0005-0000-0000-00002E0D0000}"/>
    <cellStyle name="쉼표 [0] 2 156" xfId="3785" xr:uid="{00000000-0005-0000-0000-00002F0D0000}"/>
    <cellStyle name="쉼표 [0] 2 157" xfId="3797" xr:uid="{00000000-0005-0000-0000-0000300D0000}"/>
    <cellStyle name="쉼표 [0] 2 158" xfId="3810" xr:uid="{00000000-0005-0000-0000-0000310D0000}"/>
    <cellStyle name="쉼표 [0] 2 159" xfId="3822" xr:uid="{00000000-0005-0000-0000-0000320D0000}"/>
    <cellStyle name="쉼표 [0] 2 16" xfId="1408" xr:uid="{00000000-0005-0000-0000-0000330D0000}"/>
    <cellStyle name="쉼표 [0] 2 160" xfId="3834" xr:uid="{00000000-0005-0000-0000-0000340D0000}"/>
    <cellStyle name="쉼표 [0] 2 161" xfId="3847" xr:uid="{00000000-0005-0000-0000-0000350D0000}"/>
    <cellStyle name="쉼표 [0] 2 162" xfId="3859" xr:uid="{00000000-0005-0000-0000-0000360D0000}"/>
    <cellStyle name="쉼표 [0] 2 163" xfId="3872" xr:uid="{00000000-0005-0000-0000-0000370D0000}"/>
    <cellStyle name="쉼표 [0] 2 164" xfId="3885" xr:uid="{00000000-0005-0000-0000-0000380D0000}"/>
    <cellStyle name="쉼표 [0] 2 165" xfId="3898" xr:uid="{00000000-0005-0000-0000-0000390D0000}"/>
    <cellStyle name="쉼표 [0] 2 166" xfId="3910" xr:uid="{00000000-0005-0000-0000-00003A0D0000}"/>
    <cellStyle name="쉼표 [0] 2 167" xfId="3923" xr:uid="{00000000-0005-0000-0000-00003B0D0000}"/>
    <cellStyle name="쉼표 [0] 2 168" xfId="3936" xr:uid="{00000000-0005-0000-0000-00003C0D0000}"/>
    <cellStyle name="쉼표 [0] 2 169" xfId="3949" xr:uid="{00000000-0005-0000-0000-00003D0D0000}"/>
    <cellStyle name="쉼표 [0] 2 17" xfId="1424" xr:uid="{00000000-0005-0000-0000-00003E0D0000}"/>
    <cellStyle name="쉼표 [0] 2 170" xfId="3962" xr:uid="{00000000-0005-0000-0000-00003F0D0000}"/>
    <cellStyle name="쉼표 [0] 2 171" xfId="3975" xr:uid="{00000000-0005-0000-0000-0000400D0000}"/>
    <cellStyle name="쉼표 [0] 2 172" xfId="3988" xr:uid="{00000000-0005-0000-0000-0000410D0000}"/>
    <cellStyle name="쉼표 [0] 2 173" xfId="4000" xr:uid="{00000000-0005-0000-0000-0000420D0000}"/>
    <cellStyle name="쉼표 [0] 2 174" xfId="4013" xr:uid="{00000000-0005-0000-0000-0000430D0000}"/>
    <cellStyle name="쉼표 [0] 2 175" xfId="4029" xr:uid="{00000000-0005-0000-0000-0000440D0000}"/>
    <cellStyle name="쉼표 [0] 2 176" xfId="4042" xr:uid="{00000000-0005-0000-0000-0000450D0000}"/>
    <cellStyle name="쉼표 [0] 2 177" xfId="4056" xr:uid="{00000000-0005-0000-0000-0000460D0000}"/>
    <cellStyle name="쉼표 [0] 2 178" xfId="4070" xr:uid="{00000000-0005-0000-0000-0000470D0000}"/>
    <cellStyle name="쉼표 [0] 2 179" xfId="4085" xr:uid="{00000000-0005-0000-0000-0000480D0000}"/>
    <cellStyle name="쉼표 [0] 2 18" xfId="1441" xr:uid="{00000000-0005-0000-0000-0000490D0000}"/>
    <cellStyle name="쉼표 [0] 2 180" xfId="4102" xr:uid="{00000000-0005-0000-0000-00004A0D0000}"/>
    <cellStyle name="쉼표 [0] 2 181" xfId="4123" xr:uid="{00000000-0005-0000-0000-00004B0D0000}"/>
    <cellStyle name="쉼표 [0] 2 182" xfId="4139" xr:uid="{00000000-0005-0000-0000-00004C0D0000}"/>
    <cellStyle name="쉼표 [0] 2 183" xfId="4153" xr:uid="{00000000-0005-0000-0000-00004D0D0000}"/>
    <cellStyle name="쉼표 [0] 2 184" xfId="4166" xr:uid="{00000000-0005-0000-0000-00004E0D0000}"/>
    <cellStyle name="쉼표 [0] 2 185" xfId="4181" xr:uid="{00000000-0005-0000-0000-00004F0D0000}"/>
    <cellStyle name="쉼표 [0] 2 186" xfId="4197" xr:uid="{00000000-0005-0000-0000-0000500D0000}"/>
    <cellStyle name="쉼표 [0] 2 187" xfId="4654" xr:uid="{00000000-0005-0000-0000-0000510D0000}"/>
    <cellStyle name="쉼표 [0] 2 188" xfId="4669" xr:uid="{00000000-0005-0000-0000-0000520D0000}"/>
    <cellStyle name="쉼표 [0] 2 189" xfId="4687" xr:uid="{00000000-0005-0000-0000-0000530D0000}"/>
    <cellStyle name="쉼표 [0] 2 19" xfId="1463" xr:uid="{00000000-0005-0000-0000-0000540D0000}"/>
    <cellStyle name="쉼표 [0] 2 190" xfId="4701" xr:uid="{00000000-0005-0000-0000-0000550D0000}"/>
    <cellStyle name="쉼표 [0] 2 191" xfId="4720" xr:uid="{00000000-0005-0000-0000-0000560D0000}"/>
    <cellStyle name="쉼표 [0] 2 192" xfId="4736" xr:uid="{00000000-0005-0000-0000-0000570D0000}"/>
    <cellStyle name="쉼표 [0] 2 193" xfId="4756" xr:uid="{00000000-0005-0000-0000-0000580D0000}"/>
    <cellStyle name="쉼표 [0] 2 194" xfId="4776" xr:uid="{00000000-0005-0000-0000-0000590D0000}"/>
    <cellStyle name="쉼표 [0] 2 195" xfId="4796" xr:uid="{00000000-0005-0000-0000-00005A0D0000}"/>
    <cellStyle name="쉼표 [0] 2 196" xfId="4815" xr:uid="{00000000-0005-0000-0000-00005B0D0000}"/>
    <cellStyle name="쉼표 [0] 2 197" xfId="4831" xr:uid="{00000000-0005-0000-0000-00005C0D0000}"/>
    <cellStyle name="쉼표 [0] 2 198" xfId="4850" xr:uid="{00000000-0005-0000-0000-00005D0D0000}"/>
    <cellStyle name="쉼표 [0] 2 199" xfId="4865" xr:uid="{00000000-0005-0000-0000-00005E0D0000}"/>
    <cellStyle name="쉼표 [0] 2 2" xfId="166" xr:uid="{00000000-0005-0000-0000-00005F0D0000}"/>
    <cellStyle name="쉼표 [0] 2 2 10" xfId="1343" xr:uid="{00000000-0005-0000-0000-0000600D0000}"/>
    <cellStyle name="쉼표 [0] 2 2 100" xfId="3069" xr:uid="{00000000-0005-0000-0000-0000610D0000}"/>
    <cellStyle name="쉼표 [0] 2 2 101" xfId="3081" xr:uid="{00000000-0005-0000-0000-0000620D0000}"/>
    <cellStyle name="쉼표 [0] 2 2 102" xfId="3093" xr:uid="{00000000-0005-0000-0000-0000630D0000}"/>
    <cellStyle name="쉼표 [0] 2 2 103" xfId="3105" xr:uid="{00000000-0005-0000-0000-0000640D0000}"/>
    <cellStyle name="쉼표 [0] 2 2 104" xfId="3117" xr:uid="{00000000-0005-0000-0000-0000650D0000}"/>
    <cellStyle name="쉼표 [0] 2 2 105" xfId="3129" xr:uid="{00000000-0005-0000-0000-0000660D0000}"/>
    <cellStyle name="쉼표 [0] 2 2 106" xfId="3144" xr:uid="{00000000-0005-0000-0000-0000670D0000}"/>
    <cellStyle name="쉼표 [0] 2 2 107" xfId="3156" xr:uid="{00000000-0005-0000-0000-0000680D0000}"/>
    <cellStyle name="쉼표 [0] 2 2 108" xfId="3168" xr:uid="{00000000-0005-0000-0000-0000690D0000}"/>
    <cellStyle name="쉼표 [0] 2 2 109" xfId="3180" xr:uid="{00000000-0005-0000-0000-00006A0D0000}"/>
    <cellStyle name="쉼표 [0] 2 2 11" xfId="1361" xr:uid="{00000000-0005-0000-0000-00006B0D0000}"/>
    <cellStyle name="쉼표 [0] 2 2 110" xfId="3228" xr:uid="{00000000-0005-0000-0000-00006C0D0000}"/>
    <cellStyle name="쉼표 [0] 2 2 111" xfId="3240" xr:uid="{00000000-0005-0000-0000-00006D0D0000}"/>
    <cellStyle name="쉼표 [0] 2 2 112" xfId="3252" xr:uid="{00000000-0005-0000-0000-00006E0D0000}"/>
    <cellStyle name="쉼표 [0] 2 2 113" xfId="3264" xr:uid="{00000000-0005-0000-0000-00006F0D0000}"/>
    <cellStyle name="쉼표 [0] 2 2 114" xfId="3276" xr:uid="{00000000-0005-0000-0000-0000700D0000}"/>
    <cellStyle name="쉼표 [0] 2 2 115" xfId="3288" xr:uid="{00000000-0005-0000-0000-0000710D0000}"/>
    <cellStyle name="쉼표 [0] 2 2 116" xfId="3300" xr:uid="{00000000-0005-0000-0000-0000720D0000}"/>
    <cellStyle name="쉼표 [0] 2 2 117" xfId="3312" xr:uid="{00000000-0005-0000-0000-0000730D0000}"/>
    <cellStyle name="쉼표 [0] 2 2 118" xfId="3324" xr:uid="{00000000-0005-0000-0000-0000740D0000}"/>
    <cellStyle name="쉼표 [0] 2 2 119" xfId="3336" xr:uid="{00000000-0005-0000-0000-0000750D0000}"/>
    <cellStyle name="쉼표 [0] 2 2 12" xfId="1377" xr:uid="{00000000-0005-0000-0000-0000760D0000}"/>
    <cellStyle name="쉼표 [0] 2 2 120" xfId="3348" xr:uid="{00000000-0005-0000-0000-0000770D0000}"/>
    <cellStyle name="쉼표 [0] 2 2 121" xfId="3360" xr:uid="{00000000-0005-0000-0000-0000780D0000}"/>
    <cellStyle name="쉼표 [0] 2 2 122" xfId="3372" xr:uid="{00000000-0005-0000-0000-0000790D0000}"/>
    <cellStyle name="쉼표 [0] 2 2 123" xfId="3384" xr:uid="{00000000-0005-0000-0000-00007A0D0000}"/>
    <cellStyle name="쉼표 [0] 2 2 124" xfId="3397" xr:uid="{00000000-0005-0000-0000-00007B0D0000}"/>
    <cellStyle name="쉼표 [0] 2 2 125" xfId="3410" xr:uid="{00000000-0005-0000-0000-00007C0D0000}"/>
    <cellStyle name="쉼표 [0] 2 2 126" xfId="3422" xr:uid="{00000000-0005-0000-0000-00007D0D0000}"/>
    <cellStyle name="쉼표 [0] 2 2 127" xfId="3435" xr:uid="{00000000-0005-0000-0000-00007E0D0000}"/>
    <cellStyle name="쉼표 [0] 2 2 128" xfId="3447" xr:uid="{00000000-0005-0000-0000-00007F0D0000}"/>
    <cellStyle name="쉼표 [0] 2 2 129" xfId="3460" xr:uid="{00000000-0005-0000-0000-0000800D0000}"/>
    <cellStyle name="쉼표 [0] 2 2 13" xfId="1393" xr:uid="{00000000-0005-0000-0000-0000810D0000}"/>
    <cellStyle name="쉼표 [0] 2 2 130" xfId="3472" xr:uid="{00000000-0005-0000-0000-0000820D0000}"/>
    <cellStyle name="쉼표 [0] 2 2 131" xfId="3484" xr:uid="{00000000-0005-0000-0000-0000830D0000}"/>
    <cellStyle name="쉼표 [0] 2 2 132" xfId="3496" xr:uid="{00000000-0005-0000-0000-0000840D0000}"/>
    <cellStyle name="쉼표 [0] 2 2 133" xfId="3509" xr:uid="{00000000-0005-0000-0000-0000850D0000}"/>
    <cellStyle name="쉼표 [0] 2 2 134" xfId="3521" xr:uid="{00000000-0005-0000-0000-0000860D0000}"/>
    <cellStyle name="쉼표 [0] 2 2 135" xfId="3533" xr:uid="{00000000-0005-0000-0000-0000870D0000}"/>
    <cellStyle name="쉼표 [0] 2 2 136" xfId="3546" xr:uid="{00000000-0005-0000-0000-0000880D0000}"/>
    <cellStyle name="쉼표 [0] 2 2 137" xfId="3559" xr:uid="{00000000-0005-0000-0000-0000890D0000}"/>
    <cellStyle name="쉼표 [0] 2 2 138" xfId="3571" xr:uid="{00000000-0005-0000-0000-00008A0D0000}"/>
    <cellStyle name="쉼표 [0] 2 2 139" xfId="3584" xr:uid="{00000000-0005-0000-0000-00008B0D0000}"/>
    <cellStyle name="쉼표 [0] 2 2 14" xfId="1409" xr:uid="{00000000-0005-0000-0000-00008C0D0000}"/>
    <cellStyle name="쉼표 [0] 2 2 140" xfId="3597" xr:uid="{00000000-0005-0000-0000-00008D0D0000}"/>
    <cellStyle name="쉼표 [0] 2 2 141" xfId="3610" xr:uid="{00000000-0005-0000-0000-00008E0D0000}"/>
    <cellStyle name="쉼표 [0] 2 2 142" xfId="3623" xr:uid="{00000000-0005-0000-0000-00008F0D0000}"/>
    <cellStyle name="쉼표 [0] 2 2 143" xfId="3635" xr:uid="{00000000-0005-0000-0000-0000900D0000}"/>
    <cellStyle name="쉼표 [0] 2 2 144" xfId="3647" xr:uid="{00000000-0005-0000-0000-0000910D0000}"/>
    <cellStyle name="쉼표 [0] 2 2 145" xfId="3660" xr:uid="{00000000-0005-0000-0000-0000920D0000}"/>
    <cellStyle name="쉼표 [0] 2 2 146" xfId="3672" xr:uid="{00000000-0005-0000-0000-0000930D0000}"/>
    <cellStyle name="쉼표 [0] 2 2 147" xfId="3685" xr:uid="{00000000-0005-0000-0000-0000940D0000}"/>
    <cellStyle name="쉼표 [0] 2 2 148" xfId="3697" xr:uid="{00000000-0005-0000-0000-0000950D0000}"/>
    <cellStyle name="쉼표 [0] 2 2 149" xfId="3710" xr:uid="{00000000-0005-0000-0000-0000960D0000}"/>
    <cellStyle name="쉼표 [0] 2 2 15" xfId="1425" xr:uid="{00000000-0005-0000-0000-0000970D0000}"/>
    <cellStyle name="쉼표 [0] 2 2 150" xfId="3722" xr:uid="{00000000-0005-0000-0000-0000980D0000}"/>
    <cellStyle name="쉼표 [0] 2 2 151" xfId="3735" xr:uid="{00000000-0005-0000-0000-0000990D0000}"/>
    <cellStyle name="쉼표 [0] 2 2 152" xfId="3748" xr:uid="{00000000-0005-0000-0000-00009A0D0000}"/>
    <cellStyle name="쉼표 [0] 2 2 153" xfId="3761" xr:uid="{00000000-0005-0000-0000-00009B0D0000}"/>
    <cellStyle name="쉼표 [0] 2 2 154" xfId="3773" xr:uid="{00000000-0005-0000-0000-00009C0D0000}"/>
    <cellStyle name="쉼표 [0] 2 2 155" xfId="3786" xr:uid="{00000000-0005-0000-0000-00009D0D0000}"/>
    <cellStyle name="쉼표 [0] 2 2 156" xfId="3798" xr:uid="{00000000-0005-0000-0000-00009E0D0000}"/>
    <cellStyle name="쉼표 [0] 2 2 157" xfId="3811" xr:uid="{00000000-0005-0000-0000-00009F0D0000}"/>
    <cellStyle name="쉼표 [0] 2 2 158" xfId="3823" xr:uid="{00000000-0005-0000-0000-0000A00D0000}"/>
    <cellStyle name="쉼표 [0] 2 2 159" xfId="3835" xr:uid="{00000000-0005-0000-0000-0000A10D0000}"/>
    <cellStyle name="쉼표 [0] 2 2 16" xfId="1442" xr:uid="{00000000-0005-0000-0000-0000A20D0000}"/>
    <cellStyle name="쉼표 [0] 2 2 160" xfId="3848" xr:uid="{00000000-0005-0000-0000-0000A30D0000}"/>
    <cellStyle name="쉼표 [0] 2 2 161" xfId="3860" xr:uid="{00000000-0005-0000-0000-0000A40D0000}"/>
    <cellStyle name="쉼표 [0] 2 2 162" xfId="3873" xr:uid="{00000000-0005-0000-0000-0000A50D0000}"/>
    <cellStyle name="쉼표 [0] 2 2 163" xfId="3886" xr:uid="{00000000-0005-0000-0000-0000A60D0000}"/>
    <cellStyle name="쉼표 [0] 2 2 164" xfId="3899" xr:uid="{00000000-0005-0000-0000-0000A70D0000}"/>
    <cellStyle name="쉼표 [0] 2 2 165" xfId="3911" xr:uid="{00000000-0005-0000-0000-0000A80D0000}"/>
    <cellStyle name="쉼표 [0] 2 2 166" xfId="3924" xr:uid="{00000000-0005-0000-0000-0000A90D0000}"/>
    <cellStyle name="쉼표 [0] 2 2 167" xfId="3937" xr:uid="{00000000-0005-0000-0000-0000AA0D0000}"/>
    <cellStyle name="쉼표 [0] 2 2 168" xfId="3950" xr:uid="{00000000-0005-0000-0000-0000AB0D0000}"/>
    <cellStyle name="쉼표 [0] 2 2 169" xfId="3963" xr:uid="{00000000-0005-0000-0000-0000AC0D0000}"/>
    <cellStyle name="쉼표 [0] 2 2 17" xfId="1464" xr:uid="{00000000-0005-0000-0000-0000AD0D0000}"/>
    <cellStyle name="쉼표 [0] 2 2 170" xfId="3976" xr:uid="{00000000-0005-0000-0000-0000AE0D0000}"/>
    <cellStyle name="쉼표 [0] 2 2 171" xfId="3989" xr:uid="{00000000-0005-0000-0000-0000AF0D0000}"/>
    <cellStyle name="쉼표 [0] 2 2 172" xfId="4001" xr:uid="{00000000-0005-0000-0000-0000B00D0000}"/>
    <cellStyle name="쉼표 [0] 2 2 173" xfId="4014" xr:uid="{00000000-0005-0000-0000-0000B10D0000}"/>
    <cellStyle name="쉼표 [0] 2 2 174" xfId="4030" xr:uid="{00000000-0005-0000-0000-0000B20D0000}"/>
    <cellStyle name="쉼표 [0] 2 2 175" xfId="4043" xr:uid="{00000000-0005-0000-0000-0000B30D0000}"/>
    <cellStyle name="쉼표 [0] 2 2 176" xfId="4057" xr:uid="{00000000-0005-0000-0000-0000B40D0000}"/>
    <cellStyle name="쉼표 [0] 2 2 177" xfId="4071" xr:uid="{00000000-0005-0000-0000-0000B50D0000}"/>
    <cellStyle name="쉼표 [0] 2 2 178" xfId="4086" xr:uid="{00000000-0005-0000-0000-0000B60D0000}"/>
    <cellStyle name="쉼표 [0] 2 2 179" xfId="4103" xr:uid="{00000000-0005-0000-0000-0000B70D0000}"/>
    <cellStyle name="쉼표 [0] 2 2 18" xfId="1486" xr:uid="{00000000-0005-0000-0000-0000B80D0000}"/>
    <cellStyle name="쉼표 [0] 2 2 180" xfId="4124" xr:uid="{00000000-0005-0000-0000-0000B90D0000}"/>
    <cellStyle name="쉼표 [0] 2 2 181" xfId="4140" xr:uid="{00000000-0005-0000-0000-0000BA0D0000}"/>
    <cellStyle name="쉼표 [0] 2 2 182" xfId="4154" xr:uid="{00000000-0005-0000-0000-0000BB0D0000}"/>
    <cellStyle name="쉼표 [0] 2 2 182 2" xfId="4636" xr:uid="{00000000-0005-0000-0000-0000BC0D0000}"/>
    <cellStyle name="쉼표 [0] 2 2 183" xfId="4167" xr:uid="{00000000-0005-0000-0000-0000BD0D0000}"/>
    <cellStyle name="쉼표 [0] 2 2 184" xfId="4182" xr:uid="{00000000-0005-0000-0000-0000BE0D0000}"/>
    <cellStyle name="쉼표 [0] 2 2 185" xfId="4198" xr:uid="{00000000-0005-0000-0000-0000BF0D0000}"/>
    <cellStyle name="쉼표 [0] 2 2 186" xfId="4649" xr:uid="{00000000-0005-0000-0000-0000C00D0000}"/>
    <cellStyle name="쉼표 [0] 2 2 187" xfId="4655" xr:uid="{00000000-0005-0000-0000-0000C10D0000}"/>
    <cellStyle name="쉼표 [0] 2 2 188" xfId="4670" xr:uid="{00000000-0005-0000-0000-0000C20D0000}"/>
    <cellStyle name="쉼표 [0] 2 2 189" xfId="4688" xr:uid="{00000000-0005-0000-0000-0000C30D0000}"/>
    <cellStyle name="쉼표 [0] 2 2 19" xfId="1511" xr:uid="{00000000-0005-0000-0000-0000C40D0000}"/>
    <cellStyle name="쉼표 [0] 2 2 190" xfId="4702" xr:uid="{00000000-0005-0000-0000-0000C50D0000}"/>
    <cellStyle name="쉼표 [0] 2 2 191" xfId="4721" xr:uid="{00000000-0005-0000-0000-0000C60D0000}"/>
    <cellStyle name="쉼표 [0] 2 2 192" xfId="4737" xr:uid="{00000000-0005-0000-0000-0000C70D0000}"/>
    <cellStyle name="쉼표 [0] 2 2 193" xfId="4757" xr:uid="{00000000-0005-0000-0000-0000C80D0000}"/>
    <cellStyle name="쉼표 [0] 2 2 194" xfId="4777" xr:uid="{00000000-0005-0000-0000-0000C90D0000}"/>
    <cellStyle name="쉼표 [0] 2 2 195" xfId="4797" xr:uid="{00000000-0005-0000-0000-0000CA0D0000}"/>
    <cellStyle name="쉼표 [0] 2 2 196" xfId="4816" xr:uid="{00000000-0005-0000-0000-0000CB0D0000}"/>
    <cellStyle name="쉼표 [0] 2 2 197" xfId="4832" xr:uid="{00000000-0005-0000-0000-0000CC0D0000}"/>
    <cellStyle name="쉼표 [0] 2 2 198" xfId="4851" xr:uid="{00000000-0005-0000-0000-0000CD0D0000}"/>
    <cellStyle name="쉼표 [0] 2 2 199" xfId="4866" xr:uid="{00000000-0005-0000-0000-0000CE0D0000}"/>
    <cellStyle name="쉼표 [0] 2 2 2" xfId="916" xr:uid="{00000000-0005-0000-0000-0000CF0D0000}"/>
    <cellStyle name="쉼표 [0] 2 2 2 2" xfId="673" xr:uid="{00000000-0005-0000-0000-0000D00D0000}"/>
    <cellStyle name="쉼표 [0] 2 2 2 3" xfId="8478" xr:uid="{00000000-0005-0000-0000-0000D10D0000}"/>
    <cellStyle name="쉼표 [0] 2 2 20" xfId="1536" xr:uid="{00000000-0005-0000-0000-0000D20D0000}"/>
    <cellStyle name="쉼표 [0] 2 2 200" xfId="4886" xr:uid="{00000000-0005-0000-0000-0000D30D0000}"/>
    <cellStyle name="쉼표 [0] 2 2 201" xfId="7966" xr:uid="{00000000-0005-0000-0000-0000D40D0000}"/>
    <cellStyle name="쉼표 [0] 2 2 202" xfId="8455" xr:uid="{00000000-0005-0000-0000-0000D50D0000}"/>
    <cellStyle name="쉼표 [0] 2 2 21" xfId="1561" xr:uid="{00000000-0005-0000-0000-0000D60D0000}"/>
    <cellStyle name="쉼표 [0] 2 2 22" xfId="838" xr:uid="{00000000-0005-0000-0000-0000D70D0000}"/>
    <cellStyle name="쉼표 [0] 2 2 22 2" xfId="2422" xr:uid="{00000000-0005-0000-0000-0000D80D0000}"/>
    <cellStyle name="쉼표 [0] 2 2 23" xfId="2415" xr:uid="{00000000-0005-0000-0000-0000D90D0000}"/>
    <cellStyle name="쉼표 [0] 2 2 24" xfId="2402" xr:uid="{00000000-0005-0000-0000-0000DA0D0000}"/>
    <cellStyle name="쉼표 [0] 2 2 25" xfId="2390" xr:uid="{00000000-0005-0000-0000-0000DB0D0000}"/>
    <cellStyle name="쉼표 [0] 2 2 26" xfId="2378" xr:uid="{00000000-0005-0000-0000-0000DC0D0000}"/>
    <cellStyle name="쉼표 [0] 2 2 27" xfId="2366" xr:uid="{00000000-0005-0000-0000-0000DD0D0000}"/>
    <cellStyle name="쉼표 [0] 2 2 28" xfId="2354" xr:uid="{00000000-0005-0000-0000-0000DE0D0000}"/>
    <cellStyle name="쉼표 [0] 2 2 29" xfId="2342" xr:uid="{00000000-0005-0000-0000-0000DF0D0000}"/>
    <cellStyle name="쉼표 [0] 2 2 3" xfId="1195" xr:uid="{00000000-0005-0000-0000-0000E00D0000}"/>
    <cellStyle name="쉼표 [0] 2 2 3 2" xfId="2174" xr:uid="{00000000-0005-0000-0000-0000E10D0000}"/>
    <cellStyle name="쉼표 [0] 2 2 30" xfId="2330" xr:uid="{00000000-0005-0000-0000-0000E20D0000}"/>
    <cellStyle name="쉼표 [0] 2 2 31" xfId="2318" xr:uid="{00000000-0005-0000-0000-0000E30D0000}"/>
    <cellStyle name="쉼표 [0] 2 2 32" xfId="2306" xr:uid="{00000000-0005-0000-0000-0000E40D0000}"/>
    <cellStyle name="쉼표 [0] 2 2 33" xfId="530" xr:uid="{00000000-0005-0000-0000-0000E50D0000}"/>
    <cellStyle name="쉼표 [0] 2 2 34" xfId="570" xr:uid="{00000000-0005-0000-0000-0000E60D0000}"/>
    <cellStyle name="쉼표 [0] 2 2 35" xfId="1867" xr:uid="{00000000-0005-0000-0000-0000E70D0000}"/>
    <cellStyle name="쉼표 [0] 2 2 36" xfId="2186" xr:uid="{00000000-0005-0000-0000-0000E80D0000}"/>
    <cellStyle name="쉼표 [0] 2 2 37" xfId="2104" xr:uid="{00000000-0005-0000-0000-0000E90D0000}"/>
    <cellStyle name="쉼표 [0] 2 2 38" xfId="2145" xr:uid="{00000000-0005-0000-0000-0000EA0D0000}"/>
    <cellStyle name="쉼표 [0] 2 2 39" xfId="475" xr:uid="{00000000-0005-0000-0000-0000EB0D0000}"/>
    <cellStyle name="쉼표 [0] 2 2 4" xfId="1214" xr:uid="{00000000-0005-0000-0000-0000EC0D0000}"/>
    <cellStyle name="쉼표 [0] 2 2 40" xfId="2128" xr:uid="{00000000-0005-0000-0000-0000ED0D0000}"/>
    <cellStyle name="쉼표 [0] 2 2 41" xfId="2032" xr:uid="{00000000-0005-0000-0000-0000EE0D0000}"/>
    <cellStyle name="쉼표 [0] 2 2 42" xfId="2152" xr:uid="{00000000-0005-0000-0000-0000EF0D0000}"/>
    <cellStyle name="쉼표 [0] 2 2 43" xfId="492" xr:uid="{00000000-0005-0000-0000-0000F00D0000}"/>
    <cellStyle name="쉼표 [0] 2 2 44" xfId="2008" xr:uid="{00000000-0005-0000-0000-0000F10D0000}"/>
    <cellStyle name="쉼표 [0] 2 2 45" xfId="481" xr:uid="{00000000-0005-0000-0000-0000F20D0000}"/>
    <cellStyle name="쉼표 [0] 2 2 46" xfId="1979" xr:uid="{00000000-0005-0000-0000-0000F30D0000}"/>
    <cellStyle name="쉼표 [0] 2 2 47" xfId="1961" xr:uid="{00000000-0005-0000-0000-0000F40D0000}"/>
    <cellStyle name="쉼표 [0] 2 2 48" xfId="1969" xr:uid="{00000000-0005-0000-0000-0000F50D0000}"/>
    <cellStyle name="쉼표 [0] 2 2 49" xfId="2009" xr:uid="{00000000-0005-0000-0000-0000F60D0000}"/>
    <cellStyle name="쉼표 [0] 2 2 5" xfId="1235" xr:uid="{00000000-0005-0000-0000-0000F70D0000}"/>
    <cellStyle name="쉼표 [0] 2 2 50" xfId="2080" xr:uid="{00000000-0005-0000-0000-0000F80D0000}"/>
    <cellStyle name="쉼표 [0] 2 2 51" xfId="572" xr:uid="{00000000-0005-0000-0000-0000F90D0000}"/>
    <cellStyle name="쉼표 [0] 2 2 52" xfId="1623" xr:uid="{00000000-0005-0000-0000-0000FA0D0000}"/>
    <cellStyle name="쉼표 [0] 2 2 53" xfId="1913" xr:uid="{00000000-0005-0000-0000-0000FB0D0000}"/>
    <cellStyle name="쉼표 [0] 2 2 54" xfId="531" xr:uid="{00000000-0005-0000-0000-0000FC0D0000}"/>
    <cellStyle name="쉼표 [0] 2 2 55" xfId="1716" xr:uid="{00000000-0005-0000-0000-0000FD0D0000}"/>
    <cellStyle name="쉼표 [0] 2 2 56" xfId="1807" xr:uid="{00000000-0005-0000-0000-0000FE0D0000}"/>
    <cellStyle name="쉼표 [0] 2 2 57" xfId="1834" xr:uid="{00000000-0005-0000-0000-0000FF0D0000}"/>
    <cellStyle name="쉼표 [0] 2 2 58" xfId="558" xr:uid="{00000000-0005-0000-0000-0000000E0000}"/>
    <cellStyle name="쉼표 [0] 2 2 59" xfId="853" xr:uid="{00000000-0005-0000-0000-0000010E0000}"/>
    <cellStyle name="쉼표 [0] 2 2 6" xfId="1251" xr:uid="{00000000-0005-0000-0000-0000020E0000}"/>
    <cellStyle name="쉼표 [0] 2 2 60" xfId="2084" xr:uid="{00000000-0005-0000-0000-0000030E0000}"/>
    <cellStyle name="쉼표 [0] 2 2 61" xfId="2601" xr:uid="{00000000-0005-0000-0000-0000040E0000}"/>
    <cellStyle name="쉼표 [0] 2 2 62" xfId="2613" xr:uid="{00000000-0005-0000-0000-0000050E0000}"/>
    <cellStyle name="쉼표 [0] 2 2 63" xfId="2625" xr:uid="{00000000-0005-0000-0000-0000060E0000}"/>
    <cellStyle name="쉼표 [0] 2 2 64" xfId="2637" xr:uid="{00000000-0005-0000-0000-0000070E0000}"/>
    <cellStyle name="쉼표 [0] 2 2 65" xfId="2649" xr:uid="{00000000-0005-0000-0000-0000080E0000}"/>
    <cellStyle name="쉼표 [0] 2 2 66" xfId="2661" xr:uid="{00000000-0005-0000-0000-0000090E0000}"/>
    <cellStyle name="쉼표 [0] 2 2 67" xfId="2673" xr:uid="{00000000-0005-0000-0000-00000A0E0000}"/>
    <cellStyle name="쉼표 [0] 2 2 68" xfId="2685" xr:uid="{00000000-0005-0000-0000-00000B0E0000}"/>
    <cellStyle name="쉼표 [0] 2 2 69" xfId="2697" xr:uid="{00000000-0005-0000-0000-00000C0E0000}"/>
    <cellStyle name="쉼표 [0] 2 2 7" xfId="1268" xr:uid="{00000000-0005-0000-0000-00000D0E0000}"/>
    <cellStyle name="쉼표 [0] 2 2 70" xfId="2709" xr:uid="{00000000-0005-0000-0000-00000E0E0000}"/>
    <cellStyle name="쉼표 [0] 2 2 71" xfId="2721" xr:uid="{00000000-0005-0000-0000-00000F0E0000}"/>
    <cellStyle name="쉼표 [0] 2 2 72" xfId="2733" xr:uid="{00000000-0005-0000-0000-0000100E0000}"/>
    <cellStyle name="쉼표 [0] 2 2 73" xfId="2745" xr:uid="{00000000-0005-0000-0000-0000110E0000}"/>
    <cellStyle name="쉼표 [0] 2 2 74" xfId="2757" xr:uid="{00000000-0005-0000-0000-0000120E0000}"/>
    <cellStyle name="쉼표 [0] 2 2 75" xfId="2769" xr:uid="{00000000-0005-0000-0000-0000130E0000}"/>
    <cellStyle name="쉼표 [0] 2 2 76" xfId="2781" xr:uid="{00000000-0005-0000-0000-0000140E0000}"/>
    <cellStyle name="쉼표 [0] 2 2 77" xfId="2793" xr:uid="{00000000-0005-0000-0000-0000150E0000}"/>
    <cellStyle name="쉼표 [0] 2 2 78" xfId="2805" xr:uid="{00000000-0005-0000-0000-0000160E0000}"/>
    <cellStyle name="쉼표 [0] 2 2 79" xfId="2817" xr:uid="{00000000-0005-0000-0000-0000170E0000}"/>
    <cellStyle name="쉼표 [0] 2 2 8" xfId="1290" xr:uid="{00000000-0005-0000-0000-0000180E0000}"/>
    <cellStyle name="쉼표 [0] 2 2 80" xfId="2829" xr:uid="{00000000-0005-0000-0000-0000190E0000}"/>
    <cellStyle name="쉼표 [0] 2 2 81" xfId="2841" xr:uid="{00000000-0005-0000-0000-00001A0E0000}"/>
    <cellStyle name="쉼표 [0] 2 2 82" xfId="2853" xr:uid="{00000000-0005-0000-0000-00001B0E0000}"/>
    <cellStyle name="쉼표 [0] 2 2 83" xfId="2865" xr:uid="{00000000-0005-0000-0000-00001C0E0000}"/>
    <cellStyle name="쉼표 [0] 2 2 84" xfId="2877" xr:uid="{00000000-0005-0000-0000-00001D0E0000}"/>
    <cellStyle name="쉼표 [0] 2 2 85" xfId="2889" xr:uid="{00000000-0005-0000-0000-00001E0E0000}"/>
    <cellStyle name="쉼표 [0] 2 2 86" xfId="2901" xr:uid="{00000000-0005-0000-0000-00001F0E0000}"/>
    <cellStyle name="쉼표 [0] 2 2 87" xfId="2913" xr:uid="{00000000-0005-0000-0000-0000200E0000}"/>
    <cellStyle name="쉼표 [0] 2 2 88" xfId="2925" xr:uid="{00000000-0005-0000-0000-0000210E0000}"/>
    <cellStyle name="쉼표 [0] 2 2 89" xfId="2937" xr:uid="{00000000-0005-0000-0000-0000220E0000}"/>
    <cellStyle name="쉼표 [0] 2 2 9" xfId="1315" xr:uid="{00000000-0005-0000-0000-0000230E0000}"/>
    <cellStyle name="쉼표 [0] 2 2 90" xfId="2949" xr:uid="{00000000-0005-0000-0000-0000240E0000}"/>
    <cellStyle name="쉼표 [0] 2 2 91" xfId="2961" xr:uid="{00000000-0005-0000-0000-0000250E0000}"/>
    <cellStyle name="쉼표 [0] 2 2 92" xfId="2973" xr:uid="{00000000-0005-0000-0000-0000260E0000}"/>
    <cellStyle name="쉼표 [0] 2 2 93" xfId="2985" xr:uid="{00000000-0005-0000-0000-0000270E0000}"/>
    <cellStyle name="쉼표 [0] 2 2 94" xfId="2997" xr:uid="{00000000-0005-0000-0000-0000280E0000}"/>
    <cellStyle name="쉼표 [0] 2 2 95" xfId="3009" xr:uid="{00000000-0005-0000-0000-0000290E0000}"/>
    <cellStyle name="쉼표 [0] 2 2 96" xfId="3021" xr:uid="{00000000-0005-0000-0000-00002A0E0000}"/>
    <cellStyle name="쉼표 [0] 2 2 97" xfId="3033" xr:uid="{00000000-0005-0000-0000-00002B0E0000}"/>
    <cellStyle name="쉼표 [0] 2 2 98" xfId="3045" xr:uid="{00000000-0005-0000-0000-00002C0E0000}"/>
    <cellStyle name="쉼표 [0] 2 2 99" xfId="3057" xr:uid="{00000000-0005-0000-0000-00002D0E0000}"/>
    <cellStyle name="쉼표 [0] 2 20" xfId="1485" xr:uid="{00000000-0005-0000-0000-00002E0E0000}"/>
    <cellStyle name="쉼표 [0] 2 200" xfId="4885" xr:uid="{00000000-0005-0000-0000-00002F0E0000}"/>
    <cellStyle name="쉼표 [0] 2 201" xfId="2549" xr:uid="{00000000-0005-0000-0000-0000300E0000}"/>
    <cellStyle name="쉼표 [0] 2 201 2" xfId="7965" xr:uid="{00000000-0005-0000-0000-0000310E0000}"/>
    <cellStyle name="쉼표 [0] 2 202" xfId="8336" xr:uid="{00000000-0005-0000-0000-0000320E0000}"/>
    <cellStyle name="쉼표 [0] 2 203" xfId="8346" xr:uid="{00000000-0005-0000-0000-0000330E0000}"/>
    <cellStyle name="쉼표 [0] 2 21" xfId="1510" xr:uid="{00000000-0005-0000-0000-0000340E0000}"/>
    <cellStyle name="쉼표 [0] 2 22" xfId="1535" xr:uid="{00000000-0005-0000-0000-0000350E0000}"/>
    <cellStyle name="쉼표 [0] 2 23" xfId="1560" xr:uid="{00000000-0005-0000-0000-0000360E0000}"/>
    <cellStyle name="쉼표 [0] 2 24" xfId="2416" xr:uid="{00000000-0005-0000-0000-0000370E0000}"/>
    <cellStyle name="쉼표 [0] 2 25" xfId="2403" xr:uid="{00000000-0005-0000-0000-0000380E0000}"/>
    <cellStyle name="쉼표 [0] 2 26" xfId="2391" xr:uid="{00000000-0005-0000-0000-0000390E0000}"/>
    <cellStyle name="쉼표 [0] 2 27" xfId="2379" xr:uid="{00000000-0005-0000-0000-00003A0E0000}"/>
    <cellStyle name="쉼표 [0] 2 28" xfId="2367" xr:uid="{00000000-0005-0000-0000-00003B0E0000}"/>
    <cellStyle name="쉼표 [0] 2 29" xfId="2355" xr:uid="{00000000-0005-0000-0000-00003C0E0000}"/>
    <cellStyle name="쉼표 [0] 2 3" xfId="258" xr:uid="{00000000-0005-0000-0000-00003D0E0000}"/>
    <cellStyle name="쉼표 [0] 2 3 10" xfId="1344" xr:uid="{00000000-0005-0000-0000-00003E0E0000}"/>
    <cellStyle name="쉼표 [0] 2 3 100" xfId="3082" xr:uid="{00000000-0005-0000-0000-00003F0E0000}"/>
    <cellStyle name="쉼표 [0] 2 3 101" xfId="3094" xr:uid="{00000000-0005-0000-0000-0000400E0000}"/>
    <cellStyle name="쉼표 [0] 2 3 102" xfId="3106" xr:uid="{00000000-0005-0000-0000-0000410E0000}"/>
    <cellStyle name="쉼표 [0] 2 3 103" xfId="3118" xr:uid="{00000000-0005-0000-0000-0000420E0000}"/>
    <cellStyle name="쉼표 [0] 2 3 104" xfId="3130" xr:uid="{00000000-0005-0000-0000-0000430E0000}"/>
    <cellStyle name="쉼표 [0] 2 3 105" xfId="3145" xr:uid="{00000000-0005-0000-0000-0000440E0000}"/>
    <cellStyle name="쉼표 [0] 2 3 106" xfId="3157" xr:uid="{00000000-0005-0000-0000-0000450E0000}"/>
    <cellStyle name="쉼표 [0] 2 3 107" xfId="3169" xr:uid="{00000000-0005-0000-0000-0000460E0000}"/>
    <cellStyle name="쉼표 [0] 2 3 108" xfId="3181" xr:uid="{00000000-0005-0000-0000-0000470E0000}"/>
    <cellStyle name="쉼표 [0] 2 3 109" xfId="3229" xr:uid="{00000000-0005-0000-0000-0000480E0000}"/>
    <cellStyle name="쉼표 [0] 2 3 11" xfId="1362" xr:uid="{00000000-0005-0000-0000-0000490E0000}"/>
    <cellStyle name="쉼표 [0] 2 3 110" xfId="3241" xr:uid="{00000000-0005-0000-0000-00004A0E0000}"/>
    <cellStyle name="쉼표 [0] 2 3 111" xfId="3253" xr:uid="{00000000-0005-0000-0000-00004B0E0000}"/>
    <cellStyle name="쉼표 [0] 2 3 112" xfId="3265" xr:uid="{00000000-0005-0000-0000-00004C0E0000}"/>
    <cellStyle name="쉼표 [0] 2 3 113" xfId="3277" xr:uid="{00000000-0005-0000-0000-00004D0E0000}"/>
    <cellStyle name="쉼표 [0] 2 3 114" xfId="3289" xr:uid="{00000000-0005-0000-0000-00004E0E0000}"/>
    <cellStyle name="쉼표 [0] 2 3 115" xfId="3301" xr:uid="{00000000-0005-0000-0000-00004F0E0000}"/>
    <cellStyle name="쉼표 [0] 2 3 116" xfId="3313" xr:uid="{00000000-0005-0000-0000-0000500E0000}"/>
    <cellStyle name="쉼표 [0] 2 3 117" xfId="3325" xr:uid="{00000000-0005-0000-0000-0000510E0000}"/>
    <cellStyle name="쉼표 [0] 2 3 118" xfId="3337" xr:uid="{00000000-0005-0000-0000-0000520E0000}"/>
    <cellStyle name="쉼표 [0] 2 3 119" xfId="3349" xr:uid="{00000000-0005-0000-0000-0000530E0000}"/>
    <cellStyle name="쉼표 [0] 2 3 12" xfId="1378" xr:uid="{00000000-0005-0000-0000-0000540E0000}"/>
    <cellStyle name="쉼표 [0] 2 3 120" xfId="3361" xr:uid="{00000000-0005-0000-0000-0000550E0000}"/>
    <cellStyle name="쉼표 [0] 2 3 121" xfId="3373" xr:uid="{00000000-0005-0000-0000-0000560E0000}"/>
    <cellStyle name="쉼표 [0] 2 3 122" xfId="3385" xr:uid="{00000000-0005-0000-0000-0000570E0000}"/>
    <cellStyle name="쉼표 [0] 2 3 123" xfId="3398" xr:uid="{00000000-0005-0000-0000-0000580E0000}"/>
    <cellStyle name="쉼표 [0] 2 3 124" xfId="3411" xr:uid="{00000000-0005-0000-0000-0000590E0000}"/>
    <cellStyle name="쉼표 [0] 2 3 125" xfId="3423" xr:uid="{00000000-0005-0000-0000-00005A0E0000}"/>
    <cellStyle name="쉼표 [0] 2 3 126" xfId="3436" xr:uid="{00000000-0005-0000-0000-00005B0E0000}"/>
    <cellStyle name="쉼표 [0] 2 3 127" xfId="3448" xr:uid="{00000000-0005-0000-0000-00005C0E0000}"/>
    <cellStyle name="쉼표 [0] 2 3 128" xfId="3461" xr:uid="{00000000-0005-0000-0000-00005D0E0000}"/>
    <cellStyle name="쉼표 [0] 2 3 129" xfId="3473" xr:uid="{00000000-0005-0000-0000-00005E0E0000}"/>
    <cellStyle name="쉼표 [0] 2 3 13" xfId="1394" xr:uid="{00000000-0005-0000-0000-00005F0E0000}"/>
    <cellStyle name="쉼표 [0] 2 3 130" xfId="3485" xr:uid="{00000000-0005-0000-0000-0000600E0000}"/>
    <cellStyle name="쉼표 [0] 2 3 131" xfId="3497" xr:uid="{00000000-0005-0000-0000-0000610E0000}"/>
    <cellStyle name="쉼표 [0] 2 3 132" xfId="3510" xr:uid="{00000000-0005-0000-0000-0000620E0000}"/>
    <cellStyle name="쉼표 [0] 2 3 133" xfId="3522" xr:uid="{00000000-0005-0000-0000-0000630E0000}"/>
    <cellStyle name="쉼표 [0] 2 3 134" xfId="3534" xr:uid="{00000000-0005-0000-0000-0000640E0000}"/>
    <cellStyle name="쉼표 [0] 2 3 135" xfId="3547" xr:uid="{00000000-0005-0000-0000-0000650E0000}"/>
    <cellStyle name="쉼표 [0] 2 3 136" xfId="3560" xr:uid="{00000000-0005-0000-0000-0000660E0000}"/>
    <cellStyle name="쉼표 [0] 2 3 137" xfId="3572" xr:uid="{00000000-0005-0000-0000-0000670E0000}"/>
    <cellStyle name="쉼표 [0] 2 3 138" xfId="3585" xr:uid="{00000000-0005-0000-0000-0000680E0000}"/>
    <cellStyle name="쉼표 [0] 2 3 139" xfId="3598" xr:uid="{00000000-0005-0000-0000-0000690E0000}"/>
    <cellStyle name="쉼표 [0] 2 3 14" xfId="1410" xr:uid="{00000000-0005-0000-0000-00006A0E0000}"/>
    <cellStyle name="쉼표 [0] 2 3 140" xfId="3611" xr:uid="{00000000-0005-0000-0000-00006B0E0000}"/>
    <cellStyle name="쉼표 [0] 2 3 141" xfId="3624" xr:uid="{00000000-0005-0000-0000-00006C0E0000}"/>
    <cellStyle name="쉼표 [0] 2 3 142" xfId="3636" xr:uid="{00000000-0005-0000-0000-00006D0E0000}"/>
    <cellStyle name="쉼표 [0] 2 3 143" xfId="3648" xr:uid="{00000000-0005-0000-0000-00006E0E0000}"/>
    <cellStyle name="쉼표 [0] 2 3 144" xfId="3661" xr:uid="{00000000-0005-0000-0000-00006F0E0000}"/>
    <cellStyle name="쉼표 [0] 2 3 145" xfId="3673" xr:uid="{00000000-0005-0000-0000-0000700E0000}"/>
    <cellStyle name="쉼표 [0] 2 3 146" xfId="3686" xr:uid="{00000000-0005-0000-0000-0000710E0000}"/>
    <cellStyle name="쉼표 [0] 2 3 147" xfId="3698" xr:uid="{00000000-0005-0000-0000-0000720E0000}"/>
    <cellStyle name="쉼표 [0] 2 3 148" xfId="3711" xr:uid="{00000000-0005-0000-0000-0000730E0000}"/>
    <cellStyle name="쉼표 [0] 2 3 149" xfId="3723" xr:uid="{00000000-0005-0000-0000-0000740E0000}"/>
    <cellStyle name="쉼표 [0] 2 3 15" xfId="1426" xr:uid="{00000000-0005-0000-0000-0000750E0000}"/>
    <cellStyle name="쉼표 [0] 2 3 150" xfId="3736" xr:uid="{00000000-0005-0000-0000-0000760E0000}"/>
    <cellStyle name="쉼표 [0] 2 3 151" xfId="3749" xr:uid="{00000000-0005-0000-0000-0000770E0000}"/>
    <cellStyle name="쉼표 [0] 2 3 152" xfId="3762" xr:uid="{00000000-0005-0000-0000-0000780E0000}"/>
    <cellStyle name="쉼표 [0] 2 3 153" xfId="3774" xr:uid="{00000000-0005-0000-0000-0000790E0000}"/>
    <cellStyle name="쉼표 [0] 2 3 154" xfId="3787" xr:uid="{00000000-0005-0000-0000-00007A0E0000}"/>
    <cellStyle name="쉼표 [0] 2 3 155" xfId="3799" xr:uid="{00000000-0005-0000-0000-00007B0E0000}"/>
    <cellStyle name="쉼표 [0] 2 3 156" xfId="3812" xr:uid="{00000000-0005-0000-0000-00007C0E0000}"/>
    <cellStyle name="쉼표 [0] 2 3 157" xfId="3824" xr:uid="{00000000-0005-0000-0000-00007D0E0000}"/>
    <cellStyle name="쉼표 [0] 2 3 158" xfId="3836" xr:uid="{00000000-0005-0000-0000-00007E0E0000}"/>
    <cellStyle name="쉼표 [0] 2 3 159" xfId="3849" xr:uid="{00000000-0005-0000-0000-00007F0E0000}"/>
    <cellStyle name="쉼표 [0] 2 3 16" xfId="1443" xr:uid="{00000000-0005-0000-0000-0000800E0000}"/>
    <cellStyle name="쉼표 [0] 2 3 160" xfId="3861" xr:uid="{00000000-0005-0000-0000-0000810E0000}"/>
    <cellStyle name="쉼표 [0] 2 3 161" xfId="3874" xr:uid="{00000000-0005-0000-0000-0000820E0000}"/>
    <cellStyle name="쉼표 [0] 2 3 162" xfId="3887" xr:uid="{00000000-0005-0000-0000-0000830E0000}"/>
    <cellStyle name="쉼표 [0] 2 3 163" xfId="3900" xr:uid="{00000000-0005-0000-0000-0000840E0000}"/>
    <cellStyle name="쉼표 [0] 2 3 164" xfId="3912" xr:uid="{00000000-0005-0000-0000-0000850E0000}"/>
    <cellStyle name="쉼표 [0] 2 3 165" xfId="3925" xr:uid="{00000000-0005-0000-0000-0000860E0000}"/>
    <cellStyle name="쉼표 [0] 2 3 166" xfId="3938" xr:uid="{00000000-0005-0000-0000-0000870E0000}"/>
    <cellStyle name="쉼표 [0] 2 3 167" xfId="3951" xr:uid="{00000000-0005-0000-0000-0000880E0000}"/>
    <cellStyle name="쉼표 [0] 2 3 168" xfId="3964" xr:uid="{00000000-0005-0000-0000-0000890E0000}"/>
    <cellStyle name="쉼표 [0] 2 3 169" xfId="3977" xr:uid="{00000000-0005-0000-0000-00008A0E0000}"/>
    <cellStyle name="쉼표 [0] 2 3 17" xfId="1465" xr:uid="{00000000-0005-0000-0000-00008B0E0000}"/>
    <cellStyle name="쉼표 [0] 2 3 170" xfId="3990" xr:uid="{00000000-0005-0000-0000-00008C0E0000}"/>
    <cellStyle name="쉼표 [0] 2 3 171" xfId="4002" xr:uid="{00000000-0005-0000-0000-00008D0E0000}"/>
    <cellStyle name="쉼표 [0] 2 3 172" xfId="4015" xr:uid="{00000000-0005-0000-0000-00008E0E0000}"/>
    <cellStyle name="쉼표 [0] 2 3 173" xfId="4031" xr:uid="{00000000-0005-0000-0000-00008F0E0000}"/>
    <cellStyle name="쉼표 [0] 2 3 174" xfId="4044" xr:uid="{00000000-0005-0000-0000-0000900E0000}"/>
    <cellStyle name="쉼표 [0] 2 3 175" xfId="4058" xr:uid="{00000000-0005-0000-0000-0000910E0000}"/>
    <cellStyle name="쉼표 [0] 2 3 176" xfId="4072" xr:uid="{00000000-0005-0000-0000-0000920E0000}"/>
    <cellStyle name="쉼표 [0] 2 3 177" xfId="4087" xr:uid="{00000000-0005-0000-0000-0000930E0000}"/>
    <cellStyle name="쉼표 [0] 2 3 178" xfId="4104" xr:uid="{00000000-0005-0000-0000-0000940E0000}"/>
    <cellStyle name="쉼표 [0] 2 3 179" xfId="4125" xr:uid="{00000000-0005-0000-0000-0000950E0000}"/>
    <cellStyle name="쉼표 [0] 2 3 18" xfId="1487" xr:uid="{00000000-0005-0000-0000-0000960E0000}"/>
    <cellStyle name="쉼표 [0] 2 3 180" xfId="4141" xr:uid="{00000000-0005-0000-0000-0000970E0000}"/>
    <cellStyle name="쉼표 [0] 2 3 181" xfId="4155" xr:uid="{00000000-0005-0000-0000-0000980E0000}"/>
    <cellStyle name="쉼표 [0] 2 3 182" xfId="4168" xr:uid="{00000000-0005-0000-0000-0000990E0000}"/>
    <cellStyle name="쉼표 [0] 2 3 183" xfId="4183" xr:uid="{00000000-0005-0000-0000-00009A0E0000}"/>
    <cellStyle name="쉼표 [0] 2 3 184" xfId="4199" xr:uid="{00000000-0005-0000-0000-00009B0E0000}"/>
    <cellStyle name="쉼표 [0] 2 3 185" xfId="4656" xr:uid="{00000000-0005-0000-0000-00009C0E0000}"/>
    <cellStyle name="쉼표 [0] 2 3 186" xfId="4671" xr:uid="{00000000-0005-0000-0000-00009D0E0000}"/>
    <cellStyle name="쉼표 [0] 2 3 187" xfId="4689" xr:uid="{00000000-0005-0000-0000-00009E0E0000}"/>
    <cellStyle name="쉼표 [0] 2 3 188" xfId="4703" xr:uid="{00000000-0005-0000-0000-00009F0E0000}"/>
    <cellStyle name="쉼표 [0] 2 3 189" xfId="4722" xr:uid="{00000000-0005-0000-0000-0000A00E0000}"/>
    <cellStyle name="쉼표 [0] 2 3 19" xfId="1512" xr:uid="{00000000-0005-0000-0000-0000A10E0000}"/>
    <cellStyle name="쉼표 [0] 2 3 190" xfId="4738" xr:uid="{00000000-0005-0000-0000-0000A20E0000}"/>
    <cellStyle name="쉼표 [0] 2 3 191" xfId="4758" xr:uid="{00000000-0005-0000-0000-0000A30E0000}"/>
    <cellStyle name="쉼표 [0] 2 3 192" xfId="4778" xr:uid="{00000000-0005-0000-0000-0000A40E0000}"/>
    <cellStyle name="쉼표 [0] 2 3 193" xfId="4798" xr:uid="{00000000-0005-0000-0000-0000A50E0000}"/>
    <cellStyle name="쉼표 [0] 2 3 194" xfId="4817" xr:uid="{00000000-0005-0000-0000-0000A60E0000}"/>
    <cellStyle name="쉼표 [0] 2 3 195" xfId="4833" xr:uid="{00000000-0005-0000-0000-0000A70E0000}"/>
    <cellStyle name="쉼표 [0] 2 3 196" xfId="4852" xr:uid="{00000000-0005-0000-0000-0000A80E0000}"/>
    <cellStyle name="쉼표 [0] 2 3 197" xfId="4867" xr:uid="{00000000-0005-0000-0000-0000A90E0000}"/>
    <cellStyle name="쉼표 [0] 2 3 198" xfId="4887" xr:uid="{00000000-0005-0000-0000-0000AA0E0000}"/>
    <cellStyle name="쉼표 [0] 2 3 199" xfId="7967" xr:uid="{00000000-0005-0000-0000-0000AB0E0000}"/>
    <cellStyle name="쉼표 [0] 2 3 2" xfId="917" xr:uid="{00000000-0005-0000-0000-0000AC0E0000}"/>
    <cellStyle name="쉼표 [0] 2 3 2 2" xfId="606" xr:uid="{00000000-0005-0000-0000-0000AD0E0000}"/>
    <cellStyle name="쉼표 [0] 2 3 2 3" xfId="8338" xr:uid="{00000000-0005-0000-0000-0000AE0E0000}"/>
    <cellStyle name="쉼표 [0] 2 3 2 4" xfId="8471" xr:uid="{00000000-0005-0000-0000-0000AF0E0000}"/>
    <cellStyle name="쉼표 [0] 2 3 20" xfId="1537" xr:uid="{00000000-0005-0000-0000-0000B00E0000}"/>
    <cellStyle name="쉼표 [0] 2 3 200" xfId="8390" xr:uid="{00000000-0005-0000-0000-0000B10E0000}"/>
    <cellStyle name="쉼표 [0] 2 3 21" xfId="1562" xr:uid="{00000000-0005-0000-0000-0000B20E0000}"/>
    <cellStyle name="쉼표 [0] 2 3 22" xfId="2224" xr:uid="{00000000-0005-0000-0000-0000B30E0000}"/>
    <cellStyle name="쉼표 [0] 2 3 22 2" xfId="2414" xr:uid="{00000000-0005-0000-0000-0000B40E0000}"/>
    <cellStyle name="쉼표 [0] 2 3 23" xfId="2401" xr:uid="{00000000-0005-0000-0000-0000B50E0000}"/>
    <cellStyle name="쉼표 [0] 2 3 24" xfId="2389" xr:uid="{00000000-0005-0000-0000-0000B60E0000}"/>
    <cellStyle name="쉼표 [0] 2 3 25" xfId="2377" xr:uid="{00000000-0005-0000-0000-0000B70E0000}"/>
    <cellStyle name="쉼표 [0] 2 3 26" xfId="2365" xr:uid="{00000000-0005-0000-0000-0000B80E0000}"/>
    <cellStyle name="쉼표 [0] 2 3 27" xfId="2353" xr:uid="{00000000-0005-0000-0000-0000B90E0000}"/>
    <cellStyle name="쉼표 [0] 2 3 28" xfId="2341" xr:uid="{00000000-0005-0000-0000-0000BA0E0000}"/>
    <cellStyle name="쉼표 [0] 2 3 29" xfId="2329" xr:uid="{00000000-0005-0000-0000-0000BB0E0000}"/>
    <cellStyle name="쉼표 [0] 2 3 3" xfId="1196" xr:uid="{00000000-0005-0000-0000-0000BC0E0000}"/>
    <cellStyle name="쉼표 [0] 2 3 30" xfId="2317" xr:uid="{00000000-0005-0000-0000-0000BD0E0000}"/>
    <cellStyle name="쉼표 [0] 2 3 31" xfId="2305" xr:uid="{00000000-0005-0000-0000-0000BE0E0000}"/>
    <cellStyle name="쉼표 [0] 2 3 32" xfId="1795" xr:uid="{00000000-0005-0000-0000-0000BF0E0000}"/>
    <cellStyle name="쉼표 [0] 2 3 33" xfId="2287" xr:uid="{00000000-0005-0000-0000-0000C00E0000}"/>
    <cellStyle name="쉼표 [0] 2 3 34" xfId="2156" xr:uid="{00000000-0005-0000-0000-0000C10E0000}"/>
    <cellStyle name="쉼표 [0] 2 3 35" xfId="1948" xr:uid="{00000000-0005-0000-0000-0000C20E0000}"/>
    <cellStyle name="쉼표 [0] 2 3 36" xfId="482" xr:uid="{00000000-0005-0000-0000-0000C30E0000}"/>
    <cellStyle name="쉼표 [0] 2 3 37" xfId="1604" xr:uid="{00000000-0005-0000-0000-0000C40E0000}"/>
    <cellStyle name="쉼표 [0] 2 3 38" xfId="1926" xr:uid="{00000000-0005-0000-0000-0000C50E0000}"/>
    <cellStyle name="쉼표 [0] 2 3 39" xfId="1991" xr:uid="{00000000-0005-0000-0000-0000C60E0000}"/>
    <cellStyle name="쉼표 [0] 2 3 4" xfId="1215" xr:uid="{00000000-0005-0000-0000-0000C70E0000}"/>
    <cellStyle name="쉼표 [0] 2 3 40" xfId="2248" xr:uid="{00000000-0005-0000-0000-0000C80E0000}"/>
    <cellStyle name="쉼표 [0] 2 3 41" xfId="840" xr:uid="{00000000-0005-0000-0000-0000C90E0000}"/>
    <cellStyle name="쉼표 [0] 2 3 42" xfId="750" xr:uid="{00000000-0005-0000-0000-0000CA0E0000}"/>
    <cellStyle name="쉼표 [0] 2 3 43" xfId="2051" xr:uid="{00000000-0005-0000-0000-0000CB0E0000}"/>
    <cellStyle name="쉼표 [0] 2 3 44" xfId="2026" xr:uid="{00000000-0005-0000-0000-0000CC0E0000}"/>
    <cellStyle name="쉼표 [0] 2 3 45" xfId="2109" xr:uid="{00000000-0005-0000-0000-0000CD0E0000}"/>
    <cellStyle name="쉼표 [0] 2 3 46" xfId="2061" xr:uid="{00000000-0005-0000-0000-0000CE0E0000}"/>
    <cellStyle name="쉼표 [0] 2 3 47" xfId="2193" xr:uid="{00000000-0005-0000-0000-0000CF0E0000}"/>
    <cellStyle name="쉼표 [0] 2 3 48" xfId="1614" xr:uid="{00000000-0005-0000-0000-0000D00E0000}"/>
    <cellStyle name="쉼표 [0] 2 3 49" xfId="2116" xr:uid="{00000000-0005-0000-0000-0000D10E0000}"/>
    <cellStyle name="쉼표 [0] 2 3 5" xfId="1236" xr:uid="{00000000-0005-0000-0000-0000D20E0000}"/>
    <cellStyle name="쉼표 [0] 2 3 50" xfId="2237" xr:uid="{00000000-0005-0000-0000-0000D30E0000}"/>
    <cellStyle name="쉼표 [0] 2 3 51" xfId="501" xr:uid="{00000000-0005-0000-0000-0000D40E0000}"/>
    <cellStyle name="쉼표 [0] 2 3 52" xfId="1793" xr:uid="{00000000-0005-0000-0000-0000D50E0000}"/>
    <cellStyle name="쉼표 [0] 2 3 53" xfId="1633" xr:uid="{00000000-0005-0000-0000-0000D60E0000}"/>
    <cellStyle name="쉼표 [0] 2 3 54" xfId="1833" xr:uid="{00000000-0005-0000-0000-0000D70E0000}"/>
    <cellStyle name="쉼표 [0] 2 3 55" xfId="573" xr:uid="{00000000-0005-0000-0000-0000D80E0000}"/>
    <cellStyle name="쉼표 [0] 2 3 56" xfId="1712" xr:uid="{00000000-0005-0000-0000-0000D90E0000}"/>
    <cellStyle name="쉼표 [0] 2 3 57" xfId="551" xr:uid="{00000000-0005-0000-0000-0000DA0E0000}"/>
    <cellStyle name="쉼표 [0] 2 3 58" xfId="1719" xr:uid="{00000000-0005-0000-0000-0000DB0E0000}"/>
    <cellStyle name="쉼표 [0] 2 3 59" xfId="1942" xr:uid="{00000000-0005-0000-0000-0000DC0E0000}"/>
    <cellStyle name="쉼표 [0] 2 3 6" xfId="1252" xr:uid="{00000000-0005-0000-0000-0000DD0E0000}"/>
    <cellStyle name="쉼표 [0] 2 3 60" xfId="2602" xr:uid="{00000000-0005-0000-0000-0000DE0E0000}"/>
    <cellStyle name="쉼표 [0] 2 3 61" xfId="2614" xr:uid="{00000000-0005-0000-0000-0000DF0E0000}"/>
    <cellStyle name="쉼표 [0] 2 3 62" xfId="2626" xr:uid="{00000000-0005-0000-0000-0000E00E0000}"/>
    <cellStyle name="쉼표 [0] 2 3 63" xfId="2638" xr:uid="{00000000-0005-0000-0000-0000E10E0000}"/>
    <cellStyle name="쉼표 [0] 2 3 64" xfId="2650" xr:uid="{00000000-0005-0000-0000-0000E20E0000}"/>
    <cellStyle name="쉼표 [0] 2 3 65" xfId="2662" xr:uid="{00000000-0005-0000-0000-0000E30E0000}"/>
    <cellStyle name="쉼표 [0] 2 3 66" xfId="2674" xr:uid="{00000000-0005-0000-0000-0000E40E0000}"/>
    <cellStyle name="쉼표 [0] 2 3 67" xfId="2686" xr:uid="{00000000-0005-0000-0000-0000E50E0000}"/>
    <cellStyle name="쉼표 [0] 2 3 68" xfId="2698" xr:uid="{00000000-0005-0000-0000-0000E60E0000}"/>
    <cellStyle name="쉼표 [0] 2 3 69" xfId="2710" xr:uid="{00000000-0005-0000-0000-0000E70E0000}"/>
    <cellStyle name="쉼표 [0] 2 3 7" xfId="1269" xr:uid="{00000000-0005-0000-0000-0000E80E0000}"/>
    <cellStyle name="쉼표 [0] 2 3 70" xfId="2722" xr:uid="{00000000-0005-0000-0000-0000E90E0000}"/>
    <cellStyle name="쉼표 [0] 2 3 71" xfId="2734" xr:uid="{00000000-0005-0000-0000-0000EA0E0000}"/>
    <cellStyle name="쉼표 [0] 2 3 72" xfId="2746" xr:uid="{00000000-0005-0000-0000-0000EB0E0000}"/>
    <cellStyle name="쉼표 [0] 2 3 73" xfId="2758" xr:uid="{00000000-0005-0000-0000-0000EC0E0000}"/>
    <cellStyle name="쉼표 [0] 2 3 74" xfId="2770" xr:uid="{00000000-0005-0000-0000-0000ED0E0000}"/>
    <cellStyle name="쉼표 [0] 2 3 75" xfId="2782" xr:uid="{00000000-0005-0000-0000-0000EE0E0000}"/>
    <cellStyle name="쉼표 [0] 2 3 76" xfId="2794" xr:uid="{00000000-0005-0000-0000-0000EF0E0000}"/>
    <cellStyle name="쉼표 [0] 2 3 77" xfId="2806" xr:uid="{00000000-0005-0000-0000-0000F00E0000}"/>
    <cellStyle name="쉼표 [0] 2 3 78" xfId="2818" xr:uid="{00000000-0005-0000-0000-0000F10E0000}"/>
    <cellStyle name="쉼표 [0] 2 3 79" xfId="2830" xr:uid="{00000000-0005-0000-0000-0000F20E0000}"/>
    <cellStyle name="쉼표 [0] 2 3 8" xfId="1291" xr:uid="{00000000-0005-0000-0000-0000F30E0000}"/>
    <cellStyle name="쉼표 [0] 2 3 80" xfId="2842" xr:uid="{00000000-0005-0000-0000-0000F40E0000}"/>
    <cellStyle name="쉼표 [0] 2 3 81" xfId="2854" xr:uid="{00000000-0005-0000-0000-0000F50E0000}"/>
    <cellStyle name="쉼표 [0] 2 3 82" xfId="2866" xr:uid="{00000000-0005-0000-0000-0000F60E0000}"/>
    <cellStyle name="쉼표 [0] 2 3 83" xfId="2878" xr:uid="{00000000-0005-0000-0000-0000F70E0000}"/>
    <cellStyle name="쉼표 [0] 2 3 84" xfId="2890" xr:uid="{00000000-0005-0000-0000-0000F80E0000}"/>
    <cellStyle name="쉼표 [0] 2 3 85" xfId="2902" xr:uid="{00000000-0005-0000-0000-0000F90E0000}"/>
    <cellStyle name="쉼표 [0] 2 3 86" xfId="2914" xr:uid="{00000000-0005-0000-0000-0000FA0E0000}"/>
    <cellStyle name="쉼표 [0] 2 3 87" xfId="2926" xr:uid="{00000000-0005-0000-0000-0000FB0E0000}"/>
    <cellStyle name="쉼표 [0] 2 3 88" xfId="2938" xr:uid="{00000000-0005-0000-0000-0000FC0E0000}"/>
    <cellStyle name="쉼표 [0] 2 3 89" xfId="2950" xr:uid="{00000000-0005-0000-0000-0000FD0E0000}"/>
    <cellStyle name="쉼표 [0] 2 3 9" xfId="1316" xr:uid="{00000000-0005-0000-0000-0000FE0E0000}"/>
    <cellStyle name="쉼표 [0] 2 3 90" xfId="2962" xr:uid="{00000000-0005-0000-0000-0000FF0E0000}"/>
    <cellStyle name="쉼표 [0] 2 3 91" xfId="2974" xr:uid="{00000000-0005-0000-0000-0000000F0000}"/>
    <cellStyle name="쉼표 [0] 2 3 92" xfId="2986" xr:uid="{00000000-0005-0000-0000-0000010F0000}"/>
    <cellStyle name="쉼표 [0] 2 3 93" xfId="2998" xr:uid="{00000000-0005-0000-0000-0000020F0000}"/>
    <cellStyle name="쉼표 [0] 2 3 94" xfId="3010" xr:uid="{00000000-0005-0000-0000-0000030F0000}"/>
    <cellStyle name="쉼표 [0] 2 3 95" xfId="3022" xr:uid="{00000000-0005-0000-0000-0000040F0000}"/>
    <cellStyle name="쉼표 [0] 2 3 96" xfId="3034" xr:uid="{00000000-0005-0000-0000-0000050F0000}"/>
    <cellStyle name="쉼표 [0] 2 3 97" xfId="3046" xr:uid="{00000000-0005-0000-0000-0000060F0000}"/>
    <cellStyle name="쉼표 [0] 2 3 98" xfId="3058" xr:uid="{00000000-0005-0000-0000-0000070F0000}"/>
    <cellStyle name="쉼표 [0] 2 3 99" xfId="3070" xr:uid="{00000000-0005-0000-0000-0000080F0000}"/>
    <cellStyle name="쉼표 [0] 2 30" xfId="2343" xr:uid="{00000000-0005-0000-0000-0000090F0000}"/>
    <cellStyle name="쉼표 [0] 2 31" xfId="2331" xr:uid="{00000000-0005-0000-0000-00000A0F0000}"/>
    <cellStyle name="쉼표 [0] 2 32" xfId="2319" xr:uid="{00000000-0005-0000-0000-00000B0F0000}"/>
    <cellStyle name="쉼표 [0] 2 33" xfId="2307" xr:uid="{00000000-0005-0000-0000-00000C0F0000}"/>
    <cellStyle name="쉼표 [0] 2 34" xfId="2295" xr:uid="{00000000-0005-0000-0000-00000D0F0000}"/>
    <cellStyle name="쉼표 [0] 2 35" xfId="1828" xr:uid="{00000000-0005-0000-0000-00000E0F0000}"/>
    <cellStyle name="쉼표 [0] 2 36" xfId="796" xr:uid="{00000000-0005-0000-0000-00000F0F0000}"/>
    <cellStyle name="쉼표 [0] 2 37" xfId="2136" xr:uid="{00000000-0005-0000-0000-0000100F0000}"/>
    <cellStyle name="쉼표 [0] 2 38" xfId="1966" xr:uid="{00000000-0005-0000-0000-0000110F0000}"/>
    <cellStyle name="쉼표 [0] 2 39" xfId="493" xr:uid="{00000000-0005-0000-0000-0000120F0000}"/>
    <cellStyle name="쉼표 [0] 2 4" xfId="915" xr:uid="{00000000-0005-0000-0000-0000130F0000}"/>
    <cellStyle name="쉼표 [0] 2 4 2" xfId="1728" xr:uid="{00000000-0005-0000-0000-0000140F0000}"/>
    <cellStyle name="쉼표 [0] 2 4 2 2" xfId="8481" xr:uid="{00000000-0005-0000-0000-0000150F0000}"/>
    <cellStyle name="쉼표 [0] 2 4 3" xfId="8458" xr:uid="{00000000-0005-0000-0000-0000160F0000}"/>
    <cellStyle name="쉼표 [0] 2 40" xfId="1938" xr:uid="{00000000-0005-0000-0000-0000170F0000}"/>
    <cellStyle name="쉼표 [0] 2 41" xfId="587" xr:uid="{00000000-0005-0000-0000-0000180F0000}"/>
    <cellStyle name="쉼표 [0] 2 42" xfId="517" xr:uid="{00000000-0005-0000-0000-0000190F0000}"/>
    <cellStyle name="쉼표 [0] 2 43" xfId="474" xr:uid="{00000000-0005-0000-0000-00001A0F0000}"/>
    <cellStyle name="쉼표 [0] 2 44" xfId="586" xr:uid="{00000000-0005-0000-0000-00001B0F0000}"/>
    <cellStyle name="쉼표 [0] 2 45" xfId="826" xr:uid="{00000000-0005-0000-0000-00001C0F0000}"/>
    <cellStyle name="쉼표 [0] 2 46" xfId="554" xr:uid="{00000000-0005-0000-0000-00001D0F0000}"/>
    <cellStyle name="쉼표 [0] 2 47" xfId="1994" xr:uid="{00000000-0005-0000-0000-00001E0F0000}"/>
    <cellStyle name="쉼표 [0] 2 48" xfId="1936" xr:uid="{00000000-0005-0000-0000-00001F0F0000}"/>
    <cellStyle name="쉼표 [0] 2 49" xfId="793" xr:uid="{00000000-0005-0000-0000-0000200F0000}"/>
    <cellStyle name="쉼표 [0] 2 5" xfId="1194" xr:uid="{00000000-0005-0000-0000-0000210F0000}"/>
    <cellStyle name="쉼표 [0] 2 5 2" xfId="2022" xr:uid="{00000000-0005-0000-0000-0000220F0000}"/>
    <cellStyle name="쉼표 [0] 2 5 2 2" xfId="8482" xr:uid="{00000000-0005-0000-0000-0000230F0000}"/>
    <cellStyle name="쉼표 [0] 2 5 3" xfId="8459" xr:uid="{00000000-0005-0000-0000-0000240F0000}"/>
    <cellStyle name="쉼표 [0] 2 50" xfId="2006" xr:uid="{00000000-0005-0000-0000-0000250F0000}"/>
    <cellStyle name="쉼표 [0] 2 51" xfId="464" xr:uid="{00000000-0005-0000-0000-0000260F0000}"/>
    <cellStyle name="쉼표 [0] 2 52" xfId="2167" xr:uid="{00000000-0005-0000-0000-0000270F0000}"/>
    <cellStyle name="쉼표 [0] 2 53" xfId="556" xr:uid="{00000000-0005-0000-0000-0000280F0000}"/>
    <cellStyle name="쉼표 [0] 2 54" xfId="1798" xr:uid="{00000000-0005-0000-0000-0000290F0000}"/>
    <cellStyle name="쉼표 [0] 2 55" xfId="1609" xr:uid="{00000000-0005-0000-0000-00002A0F0000}"/>
    <cellStyle name="쉼표 [0] 2 56" xfId="584" xr:uid="{00000000-0005-0000-0000-00002B0F0000}"/>
    <cellStyle name="쉼표 [0] 2 57" xfId="504" xr:uid="{00000000-0005-0000-0000-00002C0F0000}"/>
    <cellStyle name="쉼표 [0] 2 58" xfId="499" xr:uid="{00000000-0005-0000-0000-00002D0F0000}"/>
    <cellStyle name="쉼표 [0] 2 59" xfId="2007" xr:uid="{00000000-0005-0000-0000-00002E0F0000}"/>
    <cellStyle name="쉼표 [0] 2 6" xfId="1213" xr:uid="{00000000-0005-0000-0000-00002F0F0000}"/>
    <cellStyle name="쉼표 [0] 2 6 2" xfId="8484" xr:uid="{00000000-0005-0000-0000-0000300F0000}"/>
    <cellStyle name="쉼표 [0] 2 6 3" xfId="8461" xr:uid="{00000000-0005-0000-0000-0000310F0000}"/>
    <cellStyle name="쉼표 [0] 2 60" xfId="1699" xr:uid="{00000000-0005-0000-0000-0000320F0000}"/>
    <cellStyle name="쉼표 [0] 2 61" xfId="2115" xr:uid="{00000000-0005-0000-0000-0000330F0000}"/>
    <cellStyle name="쉼표 [0] 2 62" xfId="2600" xr:uid="{00000000-0005-0000-0000-0000340F0000}"/>
    <cellStyle name="쉼표 [0] 2 63" xfId="2612" xr:uid="{00000000-0005-0000-0000-0000350F0000}"/>
    <cellStyle name="쉼표 [0] 2 64" xfId="2624" xr:uid="{00000000-0005-0000-0000-0000360F0000}"/>
    <cellStyle name="쉼표 [0] 2 65" xfId="2636" xr:uid="{00000000-0005-0000-0000-0000370F0000}"/>
    <cellStyle name="쉼표 [0] 2 66" xfId="2648" xr:uid="{00000000-0005-0000-0000-0000380F0000}"/>
    <cellStyle name="쉼표 [0] 2 67" xfId="2660" xr:uid="{00000000-0005-0000-0000-0000390F0000}"/>
    <cellStyle name="쉼표 [0] 2 68" xfId="2672" xr:uid="{00000000-0005-0000-0000-00003A0F0000}"/>
    <cellStyle name="쉼표 [0] 2 69" xfId="2684" xr:uid="{00000000-0005-0000-0000-00003B0F0000}"/>
    <cellStyle name="쉼표 [0] 2 7" xfId="1234" xr:uid="{00000000-0005-0000-0000-00003C0F0000}"/>
    <cellStyle name="쉼표 [0] 2 7 2" xfId="8483" xr:uid="{00000000-0005-0000-0000-00003D0F0000}"/>
    <cellStyle name="쉼표 [0] 2 7 3" xfId="8460" xr:uid="{00000000-0005-0000-0000-00003E0F0000}"/>
    <cellStyle name="쉼표 [0] 2 70" xfId="2696" xr:uid="{00000000-0005-0000-0000-00003F0F0000}"/>
    <cellStyle name="쉼표 [0] 2 71" xfId="2708" xr:uid="{00000000-0005-0000-0000-0000400F0000}"/>
    <cellStyle name="쉼표 [0] 2 72" xfId="2720" xr:uid="{00000000-0005-0000-0000-0000410F0000}"/>
    <cellStyle name="쉼표 [0] 2 73" xfId="2732" xr:uid="{00000000-0005-0000-0000-0000420F0000}"/>
    <cellStyle name="쉼표 [0] 2 74" xfId="2744" xr:uid="{00000000-0005-0000-0000-0000430F0000}"/>
    <cellStyle name="쉼표 [0] 2 75" xfId="2756" xr:uid="{00000000-0005-0000-0000-0000440F0000}"/>
    <cellStyle name="쉼표 [0] 2 76" xfId="2768" xr:uid="{00000000-0005-0000-0000-0000450F0000}"/>
    <cellStyle name="쉼표 [0] 2 77" xfId="2780" xr:uid="{00000000-0005-0000-0000-0000460F0000}"/>
    <cellStyle name="쉼표 [0] 2 78" xfId="2792" xr:uid="{00000000-0005-0000-0000-0000470F0000}"/>
    <cellStyle name="쉼표 [0] 2 79" xfId="2804" xr:uid="{00000000-0005-0000-0000-0000480F0000}"/>
    <cellStyle name="쉼표 [0] 2 8" xfId="1250" xr:uid="{00000000-0005-0000-0000-0000490F0000}"/>
    <cellStyle name="쉼표 [0] 2 8 2" xfId="8464" xr:uid="{00000000-0005-0000-0000-00004A0F0000}"/>
    <cellStyle name="쉼표 [0] 2 80" xfId="2816" xr:uid="{00000000-0005-0000-0000-00004B0F0000}"/>
    <cellStyle name="쉼표 [0] 2 81" xfId="2828" xr:uid="{00000000-0005-0000-0000-00004C0F0000}"/>
    <cellStyle name="쉼표 [0] 2 82" xfId="2840" xr:uid="{00000000-0005-0000-0000-00004D0F0000}"/>
    <cellStyle name="쉼표 [0] 2 83" xfId="2852" xr:uid="{00000000-0005-0000-0000-00004E0F0000}"/>
    <cellStyle name="쉼표 [0] 2 84" xfId="2864" xr:uid="{00000000-0005-0000-0000-00004F0F0000}"/>
    <cellStyle name="쉼표 [0] 2 85" xfId="2876" xr:uid="{00000000-0005-0000-0000-0000500F0000}"/>
    <cellStyle name="쉼표 [0] 2 86" xfId="2888" xr:uid="{00000000-0005-0000-0000-0000510F0000}"/>
    <cellStyle name="쉼표 [0] 2 87" xfId="2900" xr:uid="{00000000-0005-0000-0000-0000520F0000}"/>
    <cellStyle name="쉼표 [0] 2 88" xfId="2912" xr:uid="{00000000-0005-0000-0000-0000530F0000}"/>
    <cellStyle name="쉼표 [0] 2 89" xfId="2924" xr:uid="{00000000-0005-0000-0000-0000540F0000}"/>
    <cellStyle name="쉼표 [0] 2 9" xfId="1267" xr:uid="{00000000-0005-0000-0000-0000550F0000}"/>
    <cellStyle name="쉼표 [0] 2 90" xfId="2936" xr:uid="{00000000-0005-0000-0000-0000560F0000}"/>
    <cellStyle name="쉼표 [0] 2 91" xfId="2948" xr:uid="{00000000-0005-0000-0000-0000570F0000}"/>
    <cellStyle name="쉼표 [0] 2 92" xfId="2960" xr:uid="{00000000-0005-0000-0000-0000580F0000}"/>
    <cellStyle name="쉼표 [0] 2 93" xfId="2972" xr:uid="{00000000-0005-0000-0000-0000590F0000}"/>
    <cellStyle name="쉼표 [0] 2 94" xfId="2984" xr:uid="{00000000-0005-0000-0000-00005A0F0000}"/>
    <cellStyle name="쉼표 [0] 2 95" xfId="2996" xr:uid="{00000000-0005-0000-0000-00005B0F0000}"/>
    <cellStyle name="쉼표 [0] 2 96" xfId="3008" xr:uid="{00000000-0005-0000-0000-00005C0F0000}"/>
    <cellStyle name="쉼표 [0] 2 97" xfId="3020" xr:uid="{00000000-0005-0000-0000-00005D0F0000}"/>
    <cellStyle name="쉼표 [0] 2 98" xfId="3032" xr:uid="{00000000-0005-0000-0000-00005E0F0000}"/>
    <cellStyle name="쉼표 [0] 2 99" xfId="3044" xr:uid="{00000000-0005-0000-0000-00005F0F0000}"/>
    <cellStyle name="쉼표 [0] 3" xfId="208" xr:uid="{00000000-0005-0000-0000-0000600F0000}"/>
    <cellStyle name="쉼표 [0] 3 10" xfId="1345" xr:uid="{00000000-0005-0000-0000-0000610F0000}"/>
    <cellStyle name="쉼표 [0] 3 100" xfId="3071" xr:uid="{00000000-0005-0000-0000-0000620F0000}"/>
    <cellStyle name="쉼표 [0] 3 101" xfId="3083" xr:uid="{00000000-0005-0000-0000-0000630F0000}"/>
    <cellStyle name="쉼표 [0] 3 102" xfId="3095" xr:uid="{00000000-0005-0000-0000-0000640F0000}"/>
    <cellStyle name="쉼표 [0] 3 103" xfId="3107" xr:uid="{00000000-0005-0000-0000-0000650F0000}"/>
    <cellStyle name="쉼표 [0] 3 104" xfId="3119" xr:uid="{00000000-0005-0000-0000-0000660F0000}"/>
    <cellStyle name="쉼표 [0] 3 105" xfId="3131" xr:uid="{00000000-0005-0000-0000-0000670F0000}"/>
    <cellStyle name="쉼표 [0] 3 106" xfId="3146" xr:uid="{00000000-0005-0000-0000-0000680F0000}"/>
    <cellStyle name="쉼표 [0] 3 107" xfId="3158" xr:uid="{00000000-0005-0000-0000-0000690F0000}"/>
    <cellStyle name="쉼표 [0] 3 108" xfId="3170" xr:uid="{00000000-0005-0000-0000-00006A0F0000}"/>
    <cellStyle name="쉼표 [0] 3 109" xfId="3182" xr:uid="{00000000-0005-0000-0000-00006B0F0000}"/>
    <cellStyle name="쉼표 [0] 3 11" xfId="1363" xr:uid="{00000000-0005-0000-0000-00006C0F0000}"/>
    <cellStyle name="쉼표 [0] 3 110" xfId="3230" xr:uid="{00000000-0005-0000-0000-00006D0F0000}"/>
    <cellStyle name="쉼표 [0] 3 111" xfId="3242" xr:uid="{00000000-0005-0000-0000-00006E0F0000}"/>
    <cellStyle name="쉼표 [0] 3 112" xfId="3254" xr:uid="{00000000-0005-0000-0000-00006F0F0000}"/>
    <cellStyle name="쉼표 [0] 3 113" xfId="3266" xr:uid="{00000000-0005-0000-0000-0000700F0000}"/>
    <cellStyle name="쉼표 [0] 3 114" xfId="3278" xr:uid="{00000000-0005-0000-0000-0000710F0000}"/>
    <cellStyle name="쉼표 [0] 3 115" xfId="3290" xr:uid="{00000000-0005-0000-0000-0000720F0000}"/>
    <cellStyle name="쉼표 [0] 3 116" xfId="3302" xr:uid="{00000000-0005-0000-0000-0000730F0000}"/>
    <cellStyle name="쉼표 [0] 3 117" xfId="3314" xr:uid="{00000000-0005-0000-0000-0000740F0000}"/>
    <cellStyle name="쉼표 [0] 3 118" xfId="3326" xr:uid="{00000000-0005-0000-0000-0000750F0000}"/>
    <cellStyle name="쉼표 [0] 3 119" xfId="3338" xr:uid="{00000000-0005-0000-0000-0000760F0000}"/>
    <cellStyle name="쉼표 [0] 3 12" xfId="1379" xr:uid="{00000000-0005-0000-0000-0000770F0000}"/>
    <cellStyle name="쉼표 [0] 3 120" xfId="3350" xr:uid="{00000000-0005-0000-0000-0000780F0000}"/>
    <cellStyle name="쉼표 [0] 3 121" xfId="3362" xr:uid="{00000000-0005-0000-0000-0000790F0000}"/>
    <cellStyle name="쉼표 [0] 3 122" xfId="3374" xr:uid="{00000000-0005-0000-0000-00007A0F0000}"/>
    <cellStyle name="쉼표 [0] 3 123" xfId="3386" xr:uid="{00000000-0005-0000-0000-00007B0F0000}"/>
    <cellStyle name="쉼표 [0] 3 124" xfId="3399" xr:uid="{00000000-0005-0000-0000-00007C0F0000}"/>
    <cellStyle name="쉼표 [0] 3 125" xfId="3412" xr:uid="{00000000-0005-0000-0000-00007D0F0000}"/>
    <cellStyle name="쉼표 [0] 3 126" xfId="3424" xr:uid="{00000000-0005-0000-0000-00007E0F0000}"/>
    <cellStyle name="쉼표 [0] 3 127" xfId="3437" xr:uid="{00000000-0005-0000-0000-00007F0F0000}"/>
    <cellStyle name="쉼표 [0] 3 128" xfId="3449" xr:uid="{00000000-0005-0000-0000-0000800F0000}"/>
    <cellStyle name="쉼표 [0] 3 129" xfId="3462" xr:uid="{00000000-0005-0000-0000-0000810F0000}"/>
    <cellStyle name="쉼표 [0] 3 13" xfId="1395" xr:uid="{00000000-0005-0000-0000-0000820F0000}"/>
    <cellStyle name="쉼표 [0] 3 130" xfId="3474" xr:uid="{00000000-0005-0000-0000-0000830F0000}"/>
    <cellStyle name="쉼표 [0] 3 131" xfId="3486" xr:uid="{00000000-0005-0000-0000-0000840F0000}"/>
    <cellStyle name="쉼표 [0] 3 132" xfId="3498" xr:uid="{00000000-0005-0000-0000-0000850F0000}"/>
    <cellStyle name="쉼표 [0] 3 133" xfId="3511" xr:uid="{00000000-0005-0000-0000-0000860F0000}"/>
    <cellStyle name="쉼표 [0] 3 134" xfId="3523" xr:uid="{00000000-0005-0000-0000-0000870F0000}"/>
    <cellStyle name="쉼표 [0] 3 135" xfId="3535" xr:uid="{00000000-0005-0000-0000-0000880F0000}"/>
    <cellStyle name="쉼표 [0] 3 136" xfId="3548" xr:uid="{00000000-0005-0000-0000-0000890F0000}"/>
    <cellStyle name="쉼표 [0] 3 137" xfId="3561" xr:uid="{00000000-0005-0000-0000-00008A0F0000}"/>
    <cellStyle name="쉼표 [0] 3 138" xfId="3573" xr:uid="{00000000-0005-0000-0000-00008B0F0000}"/>
    <cellStyle name="쉼표 [0] 3 139" xfId="3586" xr:uid="{00000000-0005-0000-0000-00008C0F0000}"/>
    <cellStyle name="쉼표 [0] 3 14" xfId="1411" xr:uid="{00000000-0005-0000-0000-00008D0F0000}"/>
    <cellStyle name="쉼표 [0] 3 140" xfId="3599" xr:uid="{00000000-0005-0000-0000-00008E0F0000}"/>
    <cellStyle name="쉼표 [0] 3 141" xfId="3612" xr:uid="{00000000-0005-0000-0000-00008F0F0000}"/>
    <cellStyle name="쉼표 [0] 3 142" xfId="3625" xr:uid="{00000000-0005-0000-0000-0000900F0000}"/>
    <cellStyle name="쉼표 [0] 3 143" xfId="3637" xr:uid="{00000000-0005-0000-0000-0000910F0000}"/>
    <cellStyle name="쉼표 [0] 3 144" xfId="3649" xr:uid="{00000000-0005-0000-0000-0000920F0000}"/>
    <cellStyle name="쉼표 [0] 3 145" xfId="3662" xr:uid="{00000000-0005-0000-0000-0000930F0000}"/>
    <cellStyle name="쉼표 [0] 3 146" xfId="3674" xr:uid="{00000000-0005-0000-0000-0000940F0000}"/>
    <cellStyle name="쉼표 [0] 3 147" xfId="3687" xr:uid="{00000000-0005-0000-0000-0000950F0000}"/>
    <cellStyle name="쉼표 [0] 3 148" xfId="3699" xr:uid="{00000000-0005-0000-0000-0000960F0000}"/>
    <cellStyle name="쉼표 [0] 3 149" xfId="3712" xr:uid="{00000000-0005-0000-0000-0000970F0000}"/>
    <cellStyle name="쉼표 [0] 3 15" xfId="1427" xr:uid="{00000000-0005-0000-0000-0000980F0000}"/>
    <cellStyle name="쉼표 [0] 3 150" xfId="3724" xr:uid="{00000000-0005-0000-0000-0000990F0000}"/>
    <cellStyle name="쉼표 [0] 3 151" xfId="3737" xr:uid="{00000000-0005-0000-0000-00009A0F0000}"/>
    <cellStyle name="쉼표 [0] 3 152" xfId="3750" xr:uid="{00000000-0005-0000-0000-00009B0F0000}"/>
    <cellStyle name="쉼표 [0] 3 153" xfId="3763" xr:uid="{00000000-0005-0000-0000-00009C0F0000}"/>
    <cellStyle name="쉼표 [0] 3 154" xfId="3775" xr:uid="{00000000-0005-0000-0000-00009D0F0000}"/>
    <cellStyle name="쉼표 [0] 3 155" xfId="3788" xr:uid="{00000000-0005-0000-0000-00009E0F0000}"/>
    <cellStyle name="쉼표 [0] 3 156" xfId="3800" xr:uid="{00000000-0005-0000-0000-00009F0F0000}"/>
    <cellStyle name="쉼표 [0] 3 157" xfId="3813" xr:uid="{00000000-0005-0000-0000-0000A00F0000}"/>
    <cellStyle name="쉼표 [0] 3 158" xfId="3825" xr:uid="{00000000-0005-0000-0000-0000A10F0000}"/>
    <cellStyle name="쉼표 [0] 3 159" xfId="3837" xr:uid="{00000000-0005-0000-0000-0000A20F0000}"/>
    <cellStyle name="쉼표 [0] 3 16" xfId="1444" xr:uid="{00000000-0005-0000-0000-0000A30F0000}"/>
    <cellStyle name="쉼표 [0] 3 160" xfId="3850" xr:uid="{00000000-0005-0000-0000-0000A40F0000}"/>
    <cellStyle name="쉼표 [0] 3 161" xfId="3862" xr:uid="{00000000-0005-0000-0000-0000A50F0000}"/>
    <cellStyle name="쉼표 [0] 3 162" xfId="3875" xr:uid="{00000000-0005-0000-0000-0000A60F0000}"/>
    <cellStyle name="쉼표 [0] 3 163" xfId="3888" xr:uid="{00000000-0005-0000-0000-0000A70F0000}"/>
    <cellStyle name="쉼표 [0] 3 164" xfId="3901" xr:uid="{00000000-0005-0000-0000-0000A80F0000}"/>
    <cellStyle name="쉼표 [0] 3 165" xfId="3913" xr:uid="{00000000-0005-0000-0000-0000A90F0000}"/>
    <cellStyle name="쉼표 [0] 3 166" xfId="3926" xr:uid="{00000000-0005-0000-0000-0000AA0F0000}"/>
    <cellStyle name="쉼표 [0] 3 167" xfId="3939" xr:uid="{00000000-0005-0000-0000-0000AB0F0000}"/>
    <cellStyle name="쉼표 [0] 3 168" xfId="3952" xr:uid="{00000000-0005-0000-0000-0000AC0F0000}"/>
    <cellStyle name="쉼표 [0] 3 169" xfId="3965" xr:uid="{00000000-0005-0000-0000-0000AD0F0000}"/>
    <cellStyle name="쉼표 [0] 3 17" xfId="1466" xr:uid="{00000000-0005-0000-0000-0000AE0F0000}"/>
    <cellStyle name="쉼표 [0] 3 170" xfId="3978" xr:uid="{00000000-0005-0000-0000-0000AF0F0000}"/>
    <cellStyle name="쉼표 [0] 3 171" xfId="3991" xr:uid="{00000000-0005-0000-0000-0000B00F0000}"/>
    <cellStyle name="쉼표 [0] 3 172" xfId="4003" xr:uid="{00000000-0005-0000-0000-0000B10F0000}"/>
    <cellStyle name="쉼표 [0] 3 173" xfId="4016" xr:uid="{00000000-0005-0000-0000-0000B20F0000}"/>
    <cellStyle name="쉼표 [0] 3 174" xfId="4032" xr:uid="{00000000-0005-0000-0000-0000B30F0000}"/>
    <cellStyle name="쉼표 [0] 3 175" xfId="4045" xr:uid="{00000000-0005-0000-0000-0000B40F0000}"/>
    <cellStyle name="쉼표 [0] 3 176" xfId="4059" xr:uid="{00000000-0005-0000-0000-0000B50F0000}"/>
    <cellStyle name="쉼표 [0] 3 177" xfId="4073" xr:uid="{00000000-0005-0000-0000-0000B60F0000}"/>
    <cellStyle name="쉼표 [0] 3 178" xfId="4088" xr:uid="{00000000-0005-0000-0000-0000B70F0000}"/>
    <cellStyle name="쉼표 [0] 3 179" xfId="4105" xr:uid="{00000000-0005-0000-0000-0000B80F0000}"/>
    <cellStyle name="쉼표 [0] 3 18" xfId="1488" xr:uid="{00000000-0005-0000-0000-0000B90F0000}"/>
    <cellStyle name="쉼표 [0] 3 180" xfId="4126" xr:uid="{00000000-0005-0000-0000-0000BA0F0000}"/>
    <cellStyle name="쉼표 [0] 3 181" xfId="4142" xr:uid="{00000000-0005-0000-0000-0000BB0F0000}"/>
    <cellStyle name="쉼표 [0] 3 182" xfId="4156" xr:uid="{00000000-0005-0000-0000-0000BC0F0000}"/>
    <cellStyle name="쉼표 [0] 3 183" xfId="4169" xr:uid="{00000000-0005-0000-0000-0000BD0F0000}"/>
    <cellStyle name="쉼표 [0] 3 184" xfId="4184" xr:uid="{00000000-0005-0000-0000-0000BE0F0000}"/>
    <cellStyle name="쉼표 [0] 3 185" xfId="4200" xr:uid="{00000000-0005-0000-0000-0000BF0F0000}"/>
    <cellStyle name="쉼표 [0] 3 186" xfId="4657" xr:uid="{00000000-0005-0000-0000-0000C00F0000}"/>
    <cellStyle name="쉼표 [0] 3 187" xfId="4672" xr:uid="{00000000-0005-0000-0000-0000C10F0000}"/>
    <cellStyle name="쉼표 [0] 3 188" xfId="4690" xr:uid="{00000000-0005-0000-0000-0000C20F0000}"/>
    <cellStyle name="쉼표 [0] 3 189" xfId="4704" xr:uid="{00000000-0005-0000-0000-0000C30F0000}"/>
    <cellStyle name="쉼표 [0] 3 19" xfId="1513" xr:uid="{00000000-0005-0000-0000-0000C40F0000}"/>
    <cellStyle name="쉼표 [0] 3 190" xfId="4723" xr:uid="{00000000-0005-0000-0000-0000C50F0000}"/>
    <cellStyle name="쉼표 [0] 3 191" xfId="4739" xr:uid="{00000000-0005-0000-0000-0000C60F0000}"/>
    <cellStyle name="쉼표 [0] 3 192" xfId="4759" xr:uid="{00000000-0005-0000-0000-0000C70F0000}"/>
    <cellStyle name="쉼표 [0] 3 193" xfId="4779" xr:uid="{00000000-0005-0000-0000-0000C80F0000}"/>
    <cellStyle name="쉼표 [0] 3 194" xfId="4799" xr:uid="{00000000-0005-0000-0000-0000C90F0000}"/>
    <cellStyle name="쉼표 [0] 3 195" xfId="4818" xr:uid="{00000000-0005-0000-0000-0000CA0F0000}"/>
    <cellStyle name="쉼표 [0] 3 196" xfId="4834" xr:uid="{00000000-0005-0000-0000-0000CB0F0000}"/>
    <cellStyle name="쉼표 [0] 3 197" xfId="4853" xr:uid="{00000000-0005-0000-0000-0000CC0F0000}"/>
    <cellStyle name="쉼표 [0] 3 198" xfId="4868" xr:uid="{00000000-0005-0000-0000-0000CD0F0000}"/>
    <cellStyle name="쉼표 [0] 3 199" xfId="4888" xr:uid="{00000000-0005-0000-0000-0000CE0F0000}"/>
    <cellStyle name="쉼표 [0] 3 2" xfId="918" xr:uid="{00000000-0005-0000-0000-0000CF0F0000}"/>
    <cellStyle name="쉼표 [0] 3 2 2" xfId="1903" xr:uid="{00000000-0005-0000-0000-0000D00F0000}"/>
    <cellStyle name="쉼표 [0] 3 2 3" xfId="8477" xr:uid="{00000000-0005-0000-0000-0000D10F0000}"/>
    <cellStyle name="쉼표 [0] 3 20" xfId="1538" xr:uid="{00000000-0005-0000-0000-0000D20F0000}"/>
    <cellStyle name="쉼표 [0] 3 200" xfId="7968" xr:uid="{00000000-0005-0000-0000-0000D30F0000}"/>
    <cellStyle name="쉼표 [0] 3 201" xfId="8454" xr:uid="{00000000-0005-0000-0000-0000D40F0000}"/>
    <cellStyle name="쉼표 [0] 3 21" xfId="1563" xr:uid="{00000000-0005-0000-0000-0000D50F0000}"/>
    <cellStyle name="쉼표 [0] 3 22" xfId="1898" xr:uid="{00000000-0005-0000-0000-0000D60F0000}"/>
    <cellStyle name="쉼표 [0] 3 22 2" xfId="2421" xr:uid="{00000000-0005-0000-0000-0000D70F0000}"/>
    <cellStyle name="쉼표 [0] 3 23" xfId="2413" xr:uid="{00000000-0005-0000-0000-0000D80F0000}"/>
    <cellStyle name="쉼표 [0] 3 24" xfId="2400" xr:uid="{00000000-0005-0000-0000-0000D90F0000}"/>
    <cellStyle name="쉼표 [0] 3 25" xfId="2388" xr:uid="{00000000-0005-0000-0000-0000DA0F0000}"/>
    <cellStyle name="쉼표 [0] 3 26" xfId="2376" xr:uid="{00000000-0005-0000-0000-0000DB0F0000}"/>
    <cellStyle name="쉼표 [0] 3 27" xfId="2364" xr:uid="{00000000-0005-0000-0000-0000DC0F0000}"/>
    <cellStyle name="쉼표 [0] 3 28" xfId="2352" xr:uid="{00000000-0005-0000-0000-0000DD0F0000}"/>
    <cellStyle name="쉼표 [0] 3 29" xfId="2340" xr:uid="{00000000-0005-0000-0000-0000DE0F0000}"/>
    <cellStyle name="쉼표 [0] 3 3" xfId="1197" xr:uid="{00000000-0005-0000-0000-0000DF0F0000}"/>
    <cellStyle name="쉼표 [0] 3 3 2" xfId="1907" xr:uid="{00000000-0005-0000-0000-0000E00F0000}"/>
    <cellStyle name="쉼표 [0] 3 30" xfId="2328" xr:uid="{00000000-0005-0000-0000-0000E10F0000}"/>
    <cellStyle name="쉼표 [0] 3 31" xfId="2316" xr:uid="{00000000-0005-0000-0000-0000E20F0000}"/>
    <cellStyle name="쉼표 [0] 3 32" xfId="2304" xr:uid="{00000000-0005-0000-0000-0000E30F0000}"/>
    <cellStyle name="쉼표 [0] 3 33" xfId="543" xr:uid="{00000000-0005-0000-0000-0000E40F0000}"/>
    <cellStyle name="쉼표 [0] 3 34" xfId="1755" xr:uid="{00000000-0005-0000-0000-0000E50F0000}"/>
    <cellStyle name="쉼표 [0] 3 35" xfId="2173" xr:uid="{00000000-0005-0000-0000-0000E60F0000}"/>
    <cellStyle name="쉼표 [0] 3 36" xfId="1577" xr:uid="{00000000-0005-0000-0000-0000E70F0000}"/>
    <cellStyle name="쉼표 [0] 3 37" xfId="2057" xr:uid="{00000000-0005-0000-0000-0000E80F0000}"/>
    <cellStyle name="쉼표 [0] 3 38" xfId="2288" xr:uid="{00000000-0005-0000-0000-0000E90F0000}"/>
    <cellStyle name="쉼표 [0] 3 39" xfId="2254" xr:uid="{00000000-0005-0000-0000-0000EA0F0000}"/>
    <cellStyle name="쉼표 [0] 3 4" xfId="1216" xr:uid="{00000000-0005-0000-0000-0000EB0F0000}"/>
    <cellStyle name="쉼표 [0] 3 40" xfId="813" xr:uid="{00000000-0005-0000-0000-0000EC0F0000}"/>
    <cellStyle name="쉼표 [0] 3 41" xfId="592" xr:uid="{00000000-0005-0000-0000-0000ED0F0000}"/>
    <cellStyle name="쉼표 [0] 3 42" xfId="1881" xr:uid="{00000000-0005-0000-0000-0000EE0F0000}"/>
    <cellStyle name="쉼표 [0] 3 43" xfId="2271" xr:uid="{00000000-0005-0000-0000-0000EF0F0000}"/>
    <cellStyle name="쉼표 [0] 3 44" xfId="538" xr:uid="{00000000-0005-0000-0000-0000F00F0000}"/>
    <cellStyle name="쉼표 [0] 3 45" xfId="1616" xr:uid="{00000000-0005-0000-0000-0000F10F0000}"/>
    <cellStyle name="쉼표 [0] 3 46" xfId="2142" xr:uid="{00000000-0005-0000-0000-0000F20F0000}"/>
    <cellStyle name="쉼표 [0] 3 47" xfId="759" xr:uid="{00000000-0005-0000-0000-0000F30F0000}"/>
    <cellStyle name="쉼표 [0] 3 48" xfId="2005" xr:uid="{00000000-0005-0000-0000-0000F40F0000}"/>
    <cellStyle name="쉼표 [0] 3 49" xfId="1863" xr:uid="{00000000-0005-0000-0000-0000F50F0000}"/>
    <cellStyle name="쉼표 [0] 3 5" xfId="1237" xr:uid="{00000000-0005-0000-0000-0000F60F0000}"/>
    <cellStyle name="쉼표 [0] 3 50" xfId="2053" xr:uid="{00000000-0005-0000-0000-0000F70F0000}"/>
    <cellStyle name="쉼표 [0] 3 51" xfId="2103" xr:uid="{00000000-0005-0000-0000-0000F80F0000}"/>
    <cellStyle name="쉼표 [0] 3 52" xfId="1607" xr:uid="{00000000-0005-0000-0000-0000F90F0000}"/>
    <cellStyle name="쉼표 [0] 3 53" xfId="1785" xr:uid="{00000000-0005-0000-0000-0000FA0F0000}"/>
    <cellStyle name="쉼표 [0] 3 54" xfId="2245" xr:uid="{00000000-0005-0000-0000-0000FB0F0000}"/>
    <cellStyle name="쉼표 [0] 3 55" xfId="618" xr:uid="{00000000-0005-0000-0000-0000FC0F0000}"/>
    <cellStyle name="쉼표 [0] 3 56" xfId="1715" xr:uid="{00000000-0005-0000-0000-0000FD0F0000}"/>
    <cellStyle name="쉼표 [0] 3 57" xfId="709" xr:uid="{00000000-0005-0000-0000-0000FE0F0000}"/>
    <cellStyle name="쉼표 [0] 3 58" xfId="1680" xr:uid="{00000000-0005-0000-0000-0000FF0F0000}"/>
    <cellStyle name="쉼표 [0] 3 59" xfId="1720" xr:uid="{00000000-0005-0000-0000-000000100000}"/>
    <cellStyle name="쉼표 [0] 3 6" xfId="1253" xr:uid="{00000000-0005-0000-0000-000001100000}"/>
    <cellStyle name="쉼표 [0] 3 60" xfId="2282" xr:uid="{00000000-0005-0000-0000-000002100000}"/>
    <cellStyle name="쉼표 [0] 3 61" xfId="2603" xr:uid="{00000000-0005-0000-0000-000003100000}"/>
    <cellStyle name="쉼표 [0] 3 62" xfId="2615" xr:uid="{00000000-0005-0000-0000-000004100000}"/>
    <cellStyle name="쉼표 [0] 3 63" xfId="2627" xr:uid="{00000000-0005-0000-0000-000005100000}"/>
    <cellStyle name="쉼표 [0] 3 64" xfId="2639" xr:uid="{00000000-0005-0000-0000-000006100000}"/>
    <cellStyle name="쉼표 [0] 3 65" xfId="2651" xr:uid="{00000000-0005-0000-0000-000007100000}"/>
    <cellStyle name="쉼표 [0] 3 66" xfId="2663" xr:uid="{00000000-0005-0000-0000-000008100000}"/>
    <cellStyle name="쉼표 [0] 3 67" xfId="2675" xr:uid="{00000000-0005-0000-0000-000009100000}"/>
    <cellStyle name="쉼표 [0] 3 68" xfId="2687" xr:uid="{00000000-0005-0000-0000-00000A100000}"/>
    <cellStyle name="쉼표 [0] 3 69" xfId="2699" xr:uid="{00000000-0005-0000-0000-00000B100000}"/>
    <cellStyle name="쉼표 [0] 3 7" xfId="1270" xr:uid="{00000000-0005-0000-0000-00000C100000}"/>
    <cellStyle name="쉼표 [0] 3 70" xfId="2711" xr:uid="{00000000-0005-0000-0000-00000D100000}"/>
    <cellStyle name="쉼표 [0] 3 71" xfId="2723" xr:uid="{00000000-0005-0000-0000-00000E100000}"/>
    <cellStyle name="쉼표 [0] 3 72" xfId="2735" xr:uid="{00000000-0005-0000-0000-00000F100000}"/>
    <cellStyle name="쉼표 [0] 3 73" xfId="2747" xr:uid="{00000000-0005-0000-0000-000010100000}"/>
    <cellStyle name="쉼표 [0] 3 74" xfId="2759" xr:uid="{00000000-0005-0000-0000-000011100000}"/>
    <cellStyle name="쉼표 [0] 3 75" xfId="2771" xr:uid="{00000000-0005-0000-0000-000012100000}"/>
    <cellStyle name="쉼표 [0] 3 76" xfId="2783" xr:uid="{00000000-0005-0000-0000-000013100000}"/>
    <cellStyle name="쉼표 [0] 3 77" xfId="2795" xr:uid="{00000000-0005-0000-0000-000014100000}"/>
    <cellStyle name="쉼표 [0] 3 78" xfId="2807" xr:uid="{00000000-0005-0000-0000-000015100000}"/>
    <cellStyle name="쉼표 [0] 3 79" xfId="2819" xr:uid="{00000000-0005-0000-0000-000016100000}"/>
    <cellStyle name="쉼표 [0] 3 8" xfId="1292" xr:uid="{00000000-0005-0000-0000-000017100000}"/>
    <cellStyle name="쉼표 [0] 3 80" xfId="2831" xr:uid="{00000000-0005-0000-0000-000018100000}"/>
    <cellStyle name="쉼표 [0] 3 81" xfId="2843" xr:uid="{00000000-0005-0000-0000-000019100000}"/>
    <cellStyle name="쉼표 [0] 3 82" xfId="2855" xr:uid="{00000000-0005-0000-0000-00001A100000}"/>
    <cellStyle name="쉼표 [0] 3 83" xfId="2867" xr:uid="{00000000-0005-0000-0000-00001B100000}"/>
    <cellStyle name="쉼표 [0] 3 84" xfId="2879" xr:uid="{00000000-0005-0000-0000-00001C100000}"/>
    <cellStyle name="쉼표 [0] 3 85" xfId="2891" xr:uid="{00000000-0005-0000-0000-00001D100000}"/>
    <cellStyle name="쉼표 [0] 3 86" xfId="2903" xr:uid="{00000000-0005-0000-0000-00001E100000}"/>
    <cellStyle name="쉼표 [0] 3 87" xfId="2915" xr:uid="{00000000-0005-0000-0000-00001F100000}"/>
    <cellStyle name="쉼표 [0] 3 88" xfId="2927" xr:uid="{00000000-0005-0000-0000-000020100000}"/>
    <cellStyle name="쉼표 [0] 3 89" xfId="2939" xr:uid="{00000000-0005-0000-0000-000021100000}"/>
    <cellStyle name="쉼표 [0] 3 9" xfId="1317" xr:uid="{00000000-0005-0000-0000-000022100000}"/>
    <cellStyle name="쉼표 [0] 3 90" xfId="2951" xr:uid="{00000000-0005-0000-0000-000023100000}"/>
    <cellStyle name="쉼표 [0] 3 91" xfId="2963" xr:uid="{00000000-0005-0000-0000-000024100000}"/>
    <cellStyle name="쉼표 [0] 3 92" xfId="2975" xr:uid="{00000000-0005-0000-0000-000025100000}"/>
    <cellStyle name="쉼표 [0] 3 93" xfId="2987" xr:uid="{00000000-0005-0000-0000-000026100000}"/>
    <cellStyle name="쉼표 [0] 3 94" xfId="2999" xr:uid="{00000000-0005-0000-0000-000027100000}"/>
    <cellStyle name="쉼표 [0] 3 95" xfId="3011" xr:uid="{00000000-0005-0000-0000-000028100000}"/>
    <cellStyle name="쉼표 [0] 3 96" xfId="3023" xr:uid="{00000000-0005-0000-0000-000029100000}"/>
    <cellStyle name="쉼표 [0] 3 97" xfId="3035" xr:uid="{00000000-0005-0000-0000-00002A100000}"/>
    <cellStyle name="쉼표 [0] 3 98" xfId="3047" xr:uid="{00000000-0005-0000-0000-00002B100000}"/>
    <cellStyle name="쉼표 [0] 3 99" xfId="3059" xr:uid="{00000000-0005-0000-0000-00002C100000}"/>
    <cellStyle name="쉼표 [0] 4" xfId="256" xr:uid="{00000000-0005-0000-0000-00002D100000}"/>
    <cellStyle name="쉼표 [0] 4 10" xfId="1346" xr:uid="{00000000-0005-0000-0000-00002E100000}"/>
    <cellStyle name="쉼표 [0] 4 100" xfId="3084" xr:uid="{00000000-0005-0000-0000-00002F100000}"/>
    <cellStyle name="쉼표 [0] 4 101" xfId="3096" xr:uid="{00000000-0005-0000-0000-000030100000}"/>
    <cellStyle name="쉼표 [0] 4 102" xfId="3108" xr:uid="{00000000-0005-0000-0000-000031100000}"/>
    <cellStyle name="쉼표 [0] 4 103" xfId="3120" xr:uid="{00000000-0005-0000-0000-000032100000}"/>
    <cellStyle name="쉼표 [0] 4 104" xfId="3132" xr:uid="{00000000-0005-0000-0000-000033100000}"/>
    <cellStyle name="쉼표 [0] 4 105" xfId="3147" xr:uid="{00000000-0005-0000-0000-000034100000}"/>
    <cellStyle name="쉼표 [0] 4 106" xfId="3159" xr:uid="{00000000-0005-0000-0000-000035100000}"/>
    <cellStyle name="쉼표 [0] 4 107" xfId="3171" xr:uid="{00000000-0005-0000-0000-000036100000}"/>
    <cellStyle name="쉼표 [0] 4 108" xfId="3183" xr:uid="{00000000-0005-0000-0000-000037100000}"/>
    <cellStyle name="쉼표 [0] 4 109" xfId="3214" xr:uid="{00000000-0005-0000-0000-000038100000}"/>
    <cellStyle name="쉼표 [0] 4 11" xfId="1364" xr:uid="{00000000-0005-0000-0000-000039100000}"/>
    <cellStyle name="쉼표 [0] 4 110" xfId="3231" xr:uid="{00000000-0005-0000-0000-00003A100000}"/>
    <cellStyle name="쉼표 [0] 4 111" xfId="3243" xr:uid="{00000000-0005-0000-0000-00003B100000}"/>
    <cellStyle name="쉼표 [0] 4 112" xfId="3255" xr:uid="{00000000-0005-0000-0000-00003C100000}"/>
    <cellStyle name="쉼표 [0] 4 113" xfId="3267" xr:uid="{00000000-0005-0000-0000-00003D100000}"/>
    <cellStyle name="쉼표 [0] 4 114" xfId="3279" xr:uid="{00000000-0005-0000-0000-00003E100000}"/>
    <cellStyle name="쉼표 [0] 4 115" xfId="3291" xr:uid="{00000000-0005-0000-0000-00003F100000}"/>
    <cellStyle name="쉼표 [0] 4 116" xfId="3303" xr:uid="{00000000-0005-0000-0000-000040100000}"/>
    <cellStyle name="쉼표 [0] 4 117" xfId="3315" xr:uid="{00000000-0005-0000-0000-000041100000}"/>
    <cellStyle name="쉼표 [0] 4 118" xfId="3327" xr:uid="{00000000-0005-0000-0000-000042100000}"/>
    <cellStyle name="쉼표 [0] 4 119" xfId="3339" xr:uid="{00000000-0005-0000-0000-000043100000}"/>
    <cellStyle name="쉼표 [0] 4 12" xfId="1380" xr:uid="{00000000-0005-0000-0000-000044100000}"/>
    <cellStyle name="쉼표 [0] 4 120" xfId="3351" xr:uid="{00000000-0005-0000-0000-000045100000}"/>
    <cellStyle name="쉼표 [0] 4 121" xfId="3363" xr:uid="{00000000-0005-0000-0000-000046100000}"/>
    <cellStyle name="쉼표 [0] 4 122" xfId="3375" xr:uid="{00000000-0005-0000-0000-000047100000}"/>
    <cellStyle name="쉼표 [0] 4 123" xfId="3387" xr:uid="{00000000-0005-0000-0000-000048100000}"/>
    <cellStyle name="쉼표 [0] 4 124" xfId="3400" xr:uid="{00000000-0005-0000-0000-000049100000}"/>
    <cellStyle name="쉼표 [0] 4 125" xfId="3413" xr:uid="{00000000-0005-0000-0000-00004A100000}"/>
    <cellStyle name="쉼표 [0] 4 126" xfId="3425" xr:uid="{00000000-0005-0000-0000-00004B100000}"/>
    <cellStyle name="쉼표 [0] 4 127" xfId="3438" xr:uid="{00000000-0005-0000-0000-00004C100000}"/>
    <cellStyle name="쉼표 [0] 4 128" xfId="3450" xr:uid="{00000000-0005-0000-0000-00004D100000}"/>
    <cellStyle name="쉼표 [0] 4 129" xfId="3463" xr:uid="{00000000-0005-0000-0000-00004E100000}"/>
    <cellStyle name="쉼표 [0] 4 13" xfId="1396" xr:uid="{00000000-0005-0000-0000-00004F100000}"/>
    <cellStyle name="쉼표 [0] 4 130" xfId="3475" xr:uid="{00000000-0005-0000-0000-000050100000}"/>
    <cellStyle name="쉼표 [0] 4 131" xfId="3487" xr:uid="{00000000-0005-0000-0000-000051100000}"/>
    <cellStyle name="쉼표 [0] 4 132" xfId="3499" xr:uid="{00000000-0005-0000-0000-000052100000}"/>
    <cellStyle name="쉼표 [0] 4 133" xfId="3512" xr:uid="{00000000-0005-0000-0000-000053100000}"/>
    <cellStyle name="쉼표 [0] 4 134" xfId="3524" xr:uid="{00000000-0005-0000-0000-000054100000}"/>
    <cellStyle name="쉼표 [0] 4 135" xfId="3536" xr:uid="{00000000-0005-0000-0000-000055100000}"/>
    <cellStyle name="쉼표 [0] 4 136" xfId="3549" xr:uid="{00000000-0005-0000-0000-000056100000}"/>
    <cellStyle name="쉼표 [0] 4 137" xfId="3562" xr:uid="{00000000-0005-0000-0000-000057100000}"/>
    <cellStyle name="쉼표 [0] 4 138" xfId="3574" xr:uid="{00000000-0005-0000-0000-000058100000}"/>
    <cellStyle name="쉼표 [0] 4 139" xfId="3587" xr:uid="{00000000-0005-0000-0000-000059100000}"/>
    <cellStyle name="쉼표 [0] 4 14" xfId="1412" xr:uid="{00000000-0005-0000-0000-00005A100000}"/>
    <cellStyle name="쉼표 [0] 4 140" xfId="3600" xr:uid="{00000000-0005-0000-0000-00005B100000}"/>
    <cellStyle name="쉼표 [0] 4 141" xfId="3613" xr:uid="{00000000-0005-0000-0000-00005C100000}"/>
    <cellStyle name="쉼표 [0] 4 142" xfId="3626" xr:uid="{00000000-0005-0000-0000-00005D100000}"/>
    <cellStyle name="쉼표 [0] 4 143" xfId="3638" xr:uid="{00000000-0005-0000-0000-00005E100000}"/>
    <cellStyle name="쉼표 [0] 4 144" xfId="3650" xr:uid="{00000000-0005-0000-0000-00005F100000}"/>
    <cellStyle name="쉼표 [0] 4 145" xfId="3663" xr:uid="{00000000-0005-0000-0000-000060100000}"/>
    <cellStyle name="쉼표 [0] 4 146" xfId="3675" xr:uid="{00000000-0005-0000-0000-000061100000}"/>
    <cellStyle name="쉼표 [0] 4 147" xfId="3688" xr:uid="{00000000-0005-0000-0000-000062100000}"/>
    <cellStyle name="쉼표 [0] 4 148" xfId="3700" xr:uid="{00000000-0005-0000-0000-000063100000}"/>
    <cellStyle name="쉼표 [0] 4 149" xfId="3713" xr:uid="{00000000-0005-0000-0000-000064100000}"/>
    <cellStyle name="쉼표 [0] 4 15" xfId="1428" xr:uid="{00000000-0005-0000-0000-000065100000}"/>
    <cellStyle name="쉼표 [0] 4 150" xfId="3725" xr:uid="{00000000-0005-0000-0000-000066100000}"/>
    <cellStyle name="쉼표 [0] 4 151" xfId="3738" xr:uid="{00000000-0005-0000-0000-000067100000}"/>
    <cellStyle name="쉼표 [0] 4 152" xfId="3751" xr:uid="{00000000-0005-0000-0000-000068100000}"/>
    <cellStyle name="쉼표 [0] 4 153" xfId="3764" xr:uid="{00000000-0005-0000-0000-000069100000}"/>
    <cellStyle name="쉼표 [0] 4 154" xfId="3776" xr:uid="{00000000-0005-0000-0000-00006A100000}"/>
    <cellStyle name="쉼표 [0] 4 155" xfId="3789" xr:uid="{00000000-0005-0000-0000-00006B100000}"/>
    <cellStyle name="쉼표 [0] 4 156" xfId="3801" xr:uid="{00000000-0005-0000-0000-00006C100000}"/>
    <cellStyle name="쉼표 [0] 4 157" xfId="3814" xr:uid="{00000000-0005-0000-0000-00006D100000}"/>
    <cellStyle name="쉼표 [0] 4 158" xfId="3826" xr:uid="{00000000-0005-0000-0000-00006E100000}"/>
    <cellStyle name="쉼표 [0] 4 159" xfId="3838" xr:uid="{00000000-0005-0000-0000-00006F100000}"/>
    <cellStyle name="쉼표 [0] 4 16" xfId="1445" xr:uid="{00000000-0005-0000-0000-000070100000}"/>
    <cellStyle name="쉼표 [0] 4 160" xfId="3851" xr:uid="{00000000-0005-0000-0000-000071100000}"/>
    <cellStyle name="쉼표 [0] 4 161" xfId="3863" xr:uid="{00000000-0005-0000-0000-000072100000}"/>
    <cellStyle name="쉼표 [0] 4 162" xfId="3876" xr:uid="{00000000-0005-0000-0000-000073100000}"/>
    <cellStyle name="쉼표 [0] 4 163" xfId="3889" xr:uid="{00000000-0005-0000-0000-000074100000}"/>
    <cellStyle name="쉼표 [0] 4 164" xfId="3902" xr:uid="{00000000-0005-0000-0000-000075100000}"/>
    <cellStyle name="쉼표 [0] 4 165" xfId="3914" xr:uid="{00000000-0005-0000-0000-000076100000}"/>
    <cellStyle name="쉼표 [0] 4 166" xfId="3927" xr:uid="{00000000-0005-0000-0000-000077100000}"/>
    <cellStyle name="쉼표 [0] 4 167" xfId="3940" xr:uid="{00000000-0005-0000-0000-000078100000}"/>
    <cellStyle name="쉼표 [0] 4 168" xfId="3953" xr:uid="{00000000-0005-0000-0000-000079100000}"/>
    <cellStyle name="쉼표 [0] 4 169" xfId="3966" xr:uid="{00000000-0005-0000-0000-00007A100000}"/>
    <cellStyle name="쉼표 [0] 4 17" xfId="1467" xr:uid="{00000000-0005-0000-0000-00007B100000}"/>
    <cellStyle name="쉼표 [0] 4 170" xfId="3979" xr:uid="{00000000-0005-0000-0000-00007C100000}"/>
    <cellStyle name="쉼표 [0] 4 171" xfId="3992" xr:uid="{00000000-0005-0000-0000-00007D100000}"/>
    <cellStyle name="쉼표 [0] 4 172" xfId="4004" xr:uid="{00000000-0005-0000-0000-00007E100000}"/>
    <cellStyle name="쉼표 [0] 4 173" xfId="4017" xr:uid="{00000000-0005-0000-0000-00007F100000}"/>
    <cellStyle name="쉼표 [0] 4 174" xfId="4033" xr:uid="{00000000-0005-0000-0000-000080100000}"/>
    <cellStyle name="쉼표 [0] 4 175" xfId="4046" xr:uid="{00000000-0005-0000-0000-000081100000}"/>
    <cellStyle name="쉼표 [0] 4 176" xfId="4060" xr:uid="{00000000-0005-0000-0000-000082100000}"/>
    <cellStyle name="쉼표 [0] 4 177" xfId="4074" xr:uid="{00000000-0005-0000-0000-000083100000}"/>
    <cellStyle name="쉼표 [0] 4 178" xfId="4089" xr:uid="{00000000-0005-0000-0000-000084100000}"/>
    <cellStyle name="쉼표 [0] 4 179" xfId="4106" xr:uid="{00000000-0005-0000-0000-000085100000}"/>
    <cellStyle name="쉼표 [0] 4 18" xfId="1489" xr:uid="{00000000-0005-0000-0000-000086100000}"/>
    <cellStyle name="쉼표 [0] 4 180" xfId="4127" xr:uid="{00000000-0005-0000-0000-000087100000}"/>
    <cellStyle name="쉼표 [0] 4 181" xfId="4143" xr:uid="{00000000-0005-0000-0000-000088100000}"/>
    <cellStyle name="쉼표 [0] 4 182" xfId="4157" xr:uid="{00000000-0005-0000-0000-000089100000}"/>
    <cellStyle name="쉼표 [0] 4 183" xfId="4170" xr:uid="{00000000-0005-0000-0000-00008A100000}"/>
    <cellStyle name="쉼표 [0] 4 184" xfId="4185" xr:uid="{00000000-0005-0000-0000-00008B100000}"/>
    <cellStyle name="쉼표 [0] 4 185" xfId="4201" xr:uid="{00000000-0005-0000-0000-00008C100000}"/>
    <cellStyle name="쉼표 [0] 4 186" xfId="4658" xr:uid="{00000000-0005-0000-0000-00008D100000}"/>
    <cellStyle name="쉼표 [0] 4 187" xfId="4673" xr:uid="{00000000-0005-0000-0000-00008E100000}"/>
    <cellStyle name="쉼표 [0] 4 188" xfId="4691" xr:uid="{00000000-0005-0000-0000-00008F100000}"/>
    <cellStyle name="쉼표 [0] 4 189" xfId="4705" xr:uid="{00000000-0005-0000-0000-000090100000}"/>
    <cellStyle name="쉼표 [0] 4 19" xfId="1514" xr:uid="{00000000-0005-0000-0000-000091100000}"/>
    <cellStyle name="쉼표 [0] 4 190" xfId="4724" xr:uid="{00000000-0005-0000-0000-000092100000}"/>
    <cellStyle name="쉼표 [0] 4 191" xfId="4740" xr:uid="{00000000-0005-0000-0000-000093100000}"/>
    <cellStyle name="쉼표 [0] 4 192" xfId="4760" xr:uid="{00000000-0005-0000-0000-000094100000}"/>
    <cellStyle name="쉼표 [0] 4 193" xfId="4780" xr:uid="{00000000-0005-0000-0000-000095100000}"/>
    <cellStyle name="쉼표 [0] 4 194" xfId="4800" xr:uid="{00000000-0005-0000-0000-000096100000}"/>
    <cellStyle name="쉼표 [0] 4 195" xfId="4819" xr:uid="{00000000-0005-0000-0000-000097100000}"/>
    <cellStyle name="쉼표 [0] 4 196" xfId="4835" xr:uid="{00000000-0005-0000-0000-000098100000}"/>
    <cellStyle name="쉼표 [0] 4 197" xfId="4854" xr:uid="{00000000-0005-0000-0000-000099100000}"/>
    <cellStyle name="쉼표 [0] 4 198" xfId="4869" xr:uid="{00000000-0005-0000-0000-00009A100000}"/>
    <cellStyle name="쉼표 [0] 4 199" xfId="4889" xr:uid="{00000000-0005-0000-0000-00009B100000}"/>
    <cellStyle name="쉼표 [0] 4 2" xfId="919" xr:uid="{00000000-0005-0000-0000-00009C100000}"/>
    <cellStyle name="쉼표 [0] 4 2 2" xfId="484" xr:uid="{00000000-0005-0000-0000-00009D100000}"/>
    <cellStyle name="쉼표 [0] 4 2 3" xfId="8470" xr:uid="{00000000-0005-0000-0000-00009E100000}"/>
    <cellStyle name="쉼표 [0] 4 20" xfId="1539" xr:uid="{00000000-0005-0000-0000-00009F100000}"/>
    <cellStyle name="쉼표 [0] 4 200" xfId="4562" xr:uid="{00000000-0005-0000-0000-0000A0100000}"/>
    <cellStyle name="쉼표 [0] 4 200 2" xfId="7969" xr:uid="{00000000-0005-0000-0000-0000A1100000}"/>
    <cellStyle name="쉼표 [0] 4 201" xfId="8389" xr:uid="{00000000-0005-0000-0000-0000A2100000}"/>
    <cellStyle name="쉼표 [0] 4 21" xfId="1564" xr:uid="{00000000-0005-0000-0000-0000A3100000}"/>
    <cellStyle name="쉼표 [0] 4 22" xfId="1783" xr:uid="{00000000-0005-0000-0000-0000A4100000}"/>
    <cellStyle name="쉼표 [0] 4 22 2" xfId="2412" xr:uid="{00000000-0005-0000-0000-0000A5100000}"/>
    <cellStyle name="쉼표 [0] 4 23" xfId="2399" xr:uid="{00000000-0005-0000-0000-0000A6100000}"/>
    <cellStyle name="쉼표 [0] 4 24" xfId="2387" xr:uid="{00000000-0005-0000-0000-0000A7100000}"/>
    <cellStyle name="쉼표 [0] 4 25" xfId="2375" xr:uid="{00000000-0005-0000-0000-0000A8100000}"/>
    <cellStyle name="쉼표 [0] 4 26" xfId="2363" xr:uid="{00000000-0005-0000-0000-0000A9100000}"/>
    <cellStyle name="쉼표 [0] 4 27" xfId="2351" xr:uid="{00000000-0005-0000-0000-0000AA100000}"/>
    <cellStyle name="쉼표 [0] 4 28" xfId="2339" xr:uid="{00000000-0005-0000-0000-0000AB100000}"/>
    <cellStyle name="쉼표 [0] 4 29" xfId="2327" xr:uid="{00000000-0005-0000-0000-0000AC100000}"/>
    <cellStyle name="쉼표 [0] 4 3" xfId="1198" xr:uid="{00000000-0005-0000-0000-0000AD100000}"/>
    <cellStyle name="쉼표 [0] 4 3 2" xfId="2133" xr:uid="{00000000-0005-0000-0000-0000AE100000}"/>
    <cellStyle name="쉼표 [0] 4 30" xfId="2315" xr:uid="{00000000-0005-0000-0000-0000AF100000}"/>
    <cellStyle name="쉼표 [0] 4 31" xfId="2303" xr:uid="{00000000-0005-0000-0000-0000B0100000}"/>
    <cellStyle name="쉼표 [0] 4 32" xfId="1830" xr:uid="{00000000-0005-0000-0000-0000B1100000}"/>
    <cellStyle name="쉼표 [0] 4 33" xfId="2269" xr:uid="{00000000-0005-0000-0000-0000B2100000}"/>
    <cellStyle name="쉼표 [0] 4 34" xfId="1752" xr:uid="{00000000-0005-0000-0000-0000B3100000}"/>
    <cellStyle name="쉼표 [0] 4 35" xfId="1911" xr:uid="{00000000-0005-0000-0000-0000B4100000}"/>
    <cellStyle name="쉼표 [0] 4 36" xfId="450" xr:uid="{00000000-0005-0000-0000-0000B5100000}"/>
    <cellStyle name="쉼표 [0] 4 37" xfId="2120" xr:uid="{00000000-0005-0000-0000-0000B6100000}"/>
    <cellStyle name="쉼표 [0] 4 38" xfId="766" xr:uid="{00000000-0005-0000-0000-0000B7100000}"/>
    <cellStyle name="쉼표 [0] 4 39" xfId="1937" xr:uid="{00000000-0005-0000-0000-0000B8100000}"/>
    <cellStyle name="쉼표 [0] 4 4" xfId="1217" xr:uid="{00000000-0005-0000-0000-0000B9100000}"/>
    <cellStyle name="쉼표 [0] 4 40" xfId="476" xr:uid="{00000000-0005-0000-0000-0000BA100000}"/>
    <cellStyle name="쉼표 [0] 4 41" xfId="1854" xr:uid="{00000000-0005-0000-0000-0000BB100000}"/>
    <cellStyle name="쉼표 [0] 4 42" xfId="1779" xr:uid="{00000000-0005-0000-0000-0000BC100000}"/>
    <cellStyle name="쉼표 [0] 4 43" xfId="1905" xr:uid="{00000000-0005-0000-0000-0000BD100000}"/>
    <cellStyle name="쉼표 [0] 4 44" xfId="1773" xr:uid="{00000000-0005-0000-0000-0000BE100000}"/>
    <cellStyle name="쉼표 [0] 4 45" xfId="1602" xr:uid="{00000000-0005-0000-0000-0000BF100000}"/>
    <cellStyle name="쉼표 [0] 4 46" xfId="695" xr:uid="{00000000-0005-0000-0000-0000C0100000}"/>
    <cellStyle name="쉼표 [0] 4 47" xfId="1689" xr:uid="{00000000-0005-0000-0000-0000C1100000}"/>
    <cellStyle name="쉼표 [0] 4 48" xfId="1594" xr:uid="{00000000-0005-0000-0000-0000C2100000}"/>
    <cellStyle name="쉼표 [0] 4 49" xfId="451" xr:uid="{00000000-0005-0000-0000-0000C3100000}"/>
    <cellStyle name="쉼표 [0] 4 5" xfId="1238" xr:uid="{00000000-0005-0000-0000-0000C4100000}"/>
    <cellStyle name="쉼표 [0] 4 50" xfId="2037" xr:uid="{00000000-0005-0000-0000-0000C5100000}"/>
    <cellStyle name="쉼표 [0] 4 51" xfId="727" xr:uid="{00000000-0005-0000-0000-0000C6100000}"/>
    <cellStyle name="쉼표 [0] 4 52" xfId="1688" xr:uid="{00000000-0005-0000-0000-0000C7100000}"/>
    <cellStyle name="쉼표 [0] 4 53" xfId="1597" xr:uid="{00000000-0005-0000-0000-0000C8100000}"/>
    <cellStyle name="쉼표 [0] 4 54" xfId="2036" xr:uid="{00000000-0005-0000-0000-0000C9100000}"/>
    <cellStyle name="쉼표 [0] 4 55" xfId="1667" xr:uid="{00000000-0005-0000-0000-0000CA100000}"/>
    <cellStyle name="쉼표 [0] 4 56" xfId="1644" xr:uid="{00000000-0005-0000-0000-0000CB100000}"/>
    <cellStyle name="쉼표 [0] 4 57" xfId="656" xr:uid="{00000000-0005-0000-0000-0000CC100000}"/>
    <cellStyle name="쉼표 [0] 4 58" xfId="1767" xr:uid="{00000000-0005-0000-0000-0000CD100000}"/>
    <cellStyle name="쉼표 [0] 4 59" xfId="810" xr:uid="{00000000-0005-0000-0000-0000CE100000}"/>
    <cellStyle name="쉼표 [0] 4 6" xfId="1254" xr:uid="{00000000-0005-0000-0000-0000CF100000}"/>
    <cellStyle name="쉼표 [0] 4 60" xfId="2604" xr:uid="{00000000-0005-0000-0000-0000D0100000}"/>
    <cellStyle name="쉼표 [0] 4 61" xfId="2616" xr:uid="{00000000-0005-0000-0000-0000D1100000}"/>
    <cellStyle name="쉼표 [0] 4 62" xfId="2628" xr:uid="{00000000-0005-0000-0000-0000D2100000}"/>
    <cellStyle name="쉼표 [0] 4 63" xfId="2640" xr:uid="{00000000-0005-0000-0000-0000D3100000}"/>
    <cellStyle name="쉼표 [0] 4 64" xfId="2652" xr:uid="{00000000-0005-0000-0000-0000D4100000}"/>
    <cellStyle name="쉼표 [0] 4 65" xfId="2664" xr:uid="{00000000-0005-0000-0000-0000D5100000}"/>
    <cellStyle name="쉼표 [0] 4 66" xfId="2676" xr:uid="{00000000-0005-0000-0000-0000D6100000}"/>
    <cellStyle name="쉼표 [0] 4 67" xfId="2688" xr:uid="{00000000-0005-0000-0000-0000D7100000}"/>
    <cellStyle name="쉼표 [0] 4 68" xfId="2700" xr:uid="{00000000-0005-0000-0000-0000D8100000}"/>
    <cellStyle name="쉼표 [0] 4 69" xfId="2712" xr:uid="{00000000-0005-0000-0000-0000D9100000}"/>
    <cellStyle name="쉼표 [0] 4 7" xfId="1271" xr:uid="{00000000-0005-0000-0000-0000DA100000}"/>
    <cellStyle name="쉼표 [0] 4 70" xfId="2724" xr:uid="{00000000-0005-0000-0000-0000DB100000}"/>
    <cellStyle name="쉼표 [0] 4 71" xfId="2736" xr:uid="{00000000-0005-0000-0000-0000DC100000}"/>
    <cellStyle name="쉼표 [0] 4 72" xfId="2748" xr:uid="{00000000-0005-0000-0000-0000DD100000}"/>
    <cellStyle name="쉼표 [0] 4 73" xfId="2760" xr:uid="{00000000-0005-0000-0000-0000DE100000}"/>
    <cellStyle name="쉼표 [0] 4 74" xfId="2772" xr:uid="{00000000-0005-0000-0000-0000DF100000}"/>
    <cellStyle name="쉼표 [0] 4 75" xfId="2784" xr:uid="{00000000-0005-0000-0000-0000E0100000}"/>
    <cellStyle name="쉼표 [0] 4 76" xfId="2796" xr:uid="{00000000-0005-0000-0000-0000E1100000}"/>
    <cellStyle name="쉼표 [0] 4 77" xfId="2808" xr:uid="{00000000-0005-0000-0000-0000E2100000}"/>
    <cellStyle name="쉼표 [0] 4 78" xfId="2820" xr:uid="{00000000-0005-0000-0000-0000E3100000}"/>
    <cellStyle name="쉼표 [0] 4 79" xfId="2832" xr:uid="{00000000-0005-0000-0000-0000E4100000}"/>
    <cellStyle name="쉼표 [0] 4 8" xfId="1293" xr:uid="{00000000-0005-0000-0000-0000E5100000}"/>
    <cellStyle name="쉼표 [0] 4 80" xfId="2844" xr:uid="{00000000-0005-0000-0000-0000E6100000}"/>
    <cellStyle name="쉼표 [0] 4 81" xfId="2856" xr:uid="{00000000-0005-0000-0000-0000E7100000}"/>
    <cellStyle name="쉼표 [0] 4 82" xfId="2868" xr:uid="{00000000-0005-0000-0000-0000E8100000}"/>
    <cellStyle name="쉼표 [0] 4 83" xfId="2880" xr:uid="{00000000-0005-0000-0000-0000E9100000}"/>
    <cellStyle name="쉼표 [0] 4 84" xfId="2892" xr:uid="{00000000-0005-0000-0000-0000EA100000}"/>
    <cellStyle name="쉼표 [0] 4 85" xfId="2904" xr:uid="{00000000-0005-0000-0000-0000EB100000}"/>
    <cellStyle name="쉼표 [0] 4 86" xfId="2916" xr:uid="{00000000-0005-0000-0000-0000EC100000}"/>
    <cellStyle name="쉼표 [0] 4 87" xfId="2928" xr:uid="{00000000-0005-0000-0000-0000ED100000}"/>
    <cellStyle name="쉼표 [0] 4 88" xfId="2940" xr:uid="{00000000-0005-0000-0000-0000EE100000}"/>
    <cellStyle name="쉼표 [0] 4 89" xfId="2952" xr:uid="{00000000-0005-0000-0000-0000EF100000}"/>
    <cellStyle name="쉼표 [0] 4 9" xfId="1318" xr:uid="{00000000-0005-0000-0000-0000F0100000}"/>
    <cellStyle name="쉼표 [0] 4 90" xfId="2964" xr:uid="{00000000-0005-0000-0000-0000F1100000}"/>
    <cellStyle name="쉼표 [0] 4 91" xfId="2976" xr:uid="{00000000-0005-0000-0000-0000F2100000}"/>
    <cellStyle name="쉼표 [0] 4 92" xfId="2988" xr:uid="{00000000-0005-0000-0000-0000F3100000}"/>
    <cellStyle name="쉼표 [0] 4 93" xfId="3000" xr:uid="{00000000-0005-0000-0000-0000F4100000}"/>
    <cellStyle name="쉼표 [0] 4 94" xfId="3012" xr:uid="{00000000-0005-0000-0000-0000F5100000}"/>
    <cellStyle name="쉼표 [0] 4 95" xfId="3024" xr:uid="{00000000-0005-0000-0000-0000F6100000}"/>
    <cellStyle name="쉼표 [0] 4 96" xfId="3036" xr:uid="{00000000-0005-0000-0000-0000F7100000}"/>
    <cellStyle name="쉼표 [0] 4 97" xfId="3048" xr:uid="{00000000-0005-0000-0000-0000F8100000}"/>
    <cellStyle name="쉼표 [0] 4 98" xfId="3060" xr:uid="{00000000-0005-0000-0000-0000F9100000}"/>
    <cellStyle name="쉼표 [0] 4 99" xfId="3072" xr:uid="{00000000-0005-0000-0000-0000FA100000}"/>
    <cellStyle name="쉼표 [0] 5" xfId="259" xr:uid="{00000000-0005-0000-0000-0000FB100000}"/>
    <cellStyle name="쉼표 [0] 5 10" xfId="1347" xr:uid="{00000000-0005-0000-0000-0000FC100000}"/>
    <cellStyle name="쉼표 [0] 5 100" xfId="3085" xr:uid="{00000000-0005-0000-0000-0000FD100000}"/>
    <cellStyle name="쉼표 [0] 5 101" xfId="3097" xr:uid="{00000000-0005-0000-0000-0000FE100000}"/>
    <cellStyle name="쉼표 [0] 5 102" xfId="3109" xr:uid="{00000000-0005-0000-0000-0000FF100000}"/>
    <cellStyle name="쉼표 [0] 5 103" xfId="3121" xr:uid="{00000000-0005-0000-0000-000000110000}"/>
    <cellStyle name="쉼표 [0] 5 104" xfId="3133" xr:uid="{00000000-0005-0000-0000-000001110000}"/>
    <cellStyle name="쉼표 [0] 5 105" xfId="3148" xr:uid="{00000000-0005-0000-0000-000002110000}"/>
    <cellStyle name="쉼표 [0] 5 106" xfId="3160" xr:uid="{00000000-0005-0000-0000-000003110000}"/>
    <cellStyle name="쉼표 [0] 5 107" xfId="3172" xr:uid="{00000000-0005-0000-0000-000004110000}"/>
    <cellStyle name="쉼표 [0] 5 108" xfId="3184" xr:uid="{00000000-0005-0000-0000-000005110000}"/>
    <cellStyle name="쉼표 [0] 5 109" xfId="3232" xr:uid="{00000000-0005-0000-0000-000006110000}"/>
    <cellStyle name="쉼표 [0] 5 11" xfId="1365" xr:uid="{00000000-0005-0000-0000-000007110000}"/>
    <cellStyle name="쉼표 [0] 5 110" xfId="3244" xr:uid="{00000000-0005-0000-0000-000008110000}"/>
    <cellStyle name="쉼표 [0] 5 111" xfId="3256" xr:uid="{00000000-0005-0000-0000-000009110000}"/>
    <cellStyle name="쉼표 [0] 5 112" xfId="3268" xr:uid="{00000000-0005-0000-0000-00000A110000}"/>
    <cellStyle name="쉼표 [0] 5 113" xfId="3280" xr:uid="{00000000-0005-0000-0000-00000B110000}"/>
    <cellStyle name="쉼표 [0] 5 114" xfId="3292" xr:uid="{00000000-0005-0000-0000-00000C110000}"/>
    <cellStyle name="쉼표 [0] 5 115" xfId="3304" xr:uid="{00000000-0005-0000-0000-00000D110000}"/>
    <cellStyle name="쉼표 [0] 5 116" xfId="3316" xr:uid="{00000000-0005-0000-0000-00000E110000}"/>
    <cellStyle name="쉼표 [0] 5 117" xfId="3328" xr:uid="{00000000-0005-0000-0000-00000F110000}"/>
    <cellStyle name="쉼표 [0] 5 118" xfId="3340" xr:uid="{00000000-0005-0000-0000-000010110000}"/>
    <cellStyle name="쉼표 [0] 5 119" xfId="3352" xr:uid="{00000000-0005-0000-0000-000011110000}"/>
    <cellStyle name="쉼표 [0] 5 12" xfId="1381" xr:uid="{00000000-0005-0000-0000-000012110000}"/>
    <cellStyle name="쉼표 [0] 5 120" xfId="3364" xr:uid="{00000000-0005-0000-0000-000013110000}"/>
    <cellStyle name="쉼표 [0] 5 121" xfId="3376" xr:uid="{00000000-0005-0000-0000-000014110000}"/>
    <cellStyle name="쉼표 [0] 5 122" xfId="3388" xr:uid="{00000000-0005-0000-0000-000015110000}"/>
    <cellStyle name="쉼표 [0] 5 123" xfId="3401" xr:uid="{00000000-0005-0000-0000-000016110000}"/>
    <cellStyle name="쉼표 [0] 5 124" xfId="3414" xr:uid="{00000000-0005-0000-0000-000017110000}"/>
    <cellStyle name="쉼표 [0] 5 125" xfId="3426" xr:uid="{00000000-0005-0000-0000-000018110000}"/>
    <cellStyle name="쉼표 [0] 5 126" xfId="3439" xr:uid="{00000000-0005-0000-0000-000019110000}"/>
    <cellStyle name="쉼표 [0] 5 127" xfId="3451" xr:uid="{00000000-0005-0000-0000-00001A110000}"/>
    <cellStyle name="쉼표 [0] 5 128" xfId="3464" xr:uid="{00000000-0005-0000-0000-00001B110000}"/>
    <cellStyle name="쉼표 [0] 5 129" xfId="3476" xr:uid="{00000000-0005-0000-0000-00001C110000}"/>
    <cellStyle name="쉼표 [0] 5 13" xfId="1397" xr:uid="{00000000-0005-0000-0000-00001D110000}"/>
    <cellStyle name="쉼표 [0] 5 130" xfId="3488" xr:uid="{00000000-0005-0000-0000-00001E110000}"/>
    <cellStyle name="쉼표 [0] 5 131" xfId="3500" xr:uid="{00000000-0005-0000-0000-00001F110000}"/>
    <cellStyle name="쉼표 [0] 5 132" xfId="3513" xr:uid="{00000000-0005-0000-0000-000020110000}"/>
    <cellStyle name="쉼표 [0] 5 133" xfId="3525" xr:uid="{00000000-0005-0000-0000-000021110000}"/>
    <cellStyle name="쉼표 [0] 5 134" xfId="3537" xr:uid="{00000000-0005-0000-0000-000022110000}"/>
    <cellStyle name="쉼표 [0] 5 135" xfId="3550" xr:uid="{00000000-0005-0000-0000-000023110000}"/>
    <cellStyle name="쉼표 [0] 5 136" xfId="3563" xr:uid="{00000000-0005-0000-0000-000024110000}"/>
    <cellStyle name="쉼표 [0] 5 137" xfId="3575" xr:uid="{00000000-0005-0000-0000-000025110000}"/>
    <cellStyle name="쉼표 [0] 5 138" xfId="3588" xr:uid="{00000000-0005-0000-0000-000026110000}"/>
    <cellStyle name="쉼표 [0] 5 139" xfId="3601" xr:uid="{00000000-0005-0000-0000-000027110000}"/>
    <cellStyle name="쉼표 [0] 5 14" xfId="1413" xr:uid="{00000000-0005-0000-0000-000028110000}"/>
    <cellStyle name="쉼표 [0] 5 140" xfId="3614" xr:uid="{00000000-0005-0000-0000-000029110000}"/>
    <cellStyle name="쉼표 [0] 5 141" xfId="3627" xr:uid="{00000000-0005-0000-0000-00002A110000}"/>
    <cellStyle name="쉼표 [0] 5 142" xfId="3639" xr:uid="{00000000-0005-0000-0000-00002B110000}"/>
    <cellStyle name="쉼표 [0] 5 143" xfId="3651" xr:uid="{00000000-0005-0000-0000-00002C110000}"/>
    <cellStyle name="쉼표 [0] 5 144" xfId="3664" xr:uid="{00000000-0005-0000-0000-00002D110000}"/>
    <cellStyle name="쉼표 [0] 5 145" xfId="3676" xr:uid="{00000000-0005-0000-0000-00002E110000}"/>
    <cellStyle name="쉼표 [0] 5 146" xfId="3689" xr:uid="{00000000-0005-0000-0000-00002F110000}"/>
    <cellStyle name="쉼표 [0] 5 147" xfId="3701" xr:uid="{00000000-0005-0000-0000-000030110000}"/>
    <cellStyle name="쉼표 [0] 5 148" xfId="3714" xr:uid="{00000000-0005-0000-0000-000031110000}"/>
    <cellStyle name="쉼표 [0] 5 149" xfId="3726" xr:uid="{00000000-0005-0000-0000-000032110000}"/>
    <cellStyle name="쉼표 [0] 5 15" xfId="1429" xr:uid="{00000000-0005-0000-0000-000033110000}"/>
    <cellStyle name="쉼표 [0] 5 150" xfId="3739" xr:uid="{00000000-0005-0000-0000-000034110000}"/>
    <cellStyle name="쉼표 [0] 5 151" xfId="3752" xr:uid="{00000000-0005-0000-0000-000035110000}"/>
    <cellStyle name="쉼표 [0] 5 152" xfId="3765" xr:uid="{00000000-0005-0000-0000-000036110000}"/>
    <cellStyle name="쉼표 [0] 5 153" xfId="3777" xr:uid="{00000000-0005-0000-0000-000037110000}"/>
    <cellStyle name="쉼표 [0] 5 154" xfId="3790" xr:uid="{00000000-0005-0000-0000-000038110000}"/>
    <cellStyle name="쉼표 [0] 5 155" xfId="3802" xr:uid="{00000000-0005-0000-0000-000039110000}"/>
    <cellStyle name="쉼표 [0] 5 156" xfId="3815" xr:uid="{00000000-0005-0000-0000-00003A110000}"/>
    <cellStyle name="쉼표 [0] 5 157" xfId="3827" xr:uid="{00000000-0005-0000-0000-00003B110000}"/>
    <cellStyle name="쉼표 [0] 5 158" xfId="3839" xr:uid="{00000000-0005-0000-0000-00003C110000}"/>
    <cellStyle name="쉼표 [0] 5 159" xfId="3852" xr:uid="{00000000-0005-0000-0000-00003D110000}"/>
    <cellStyle name="쉼표 [0] 5 16" xfId="1446" xr:uid="{00000000-0005-0000-0000-00003E110000}"/>
    <cellStyle name="쉼표 [0] 5 160" xfId="3864" xr:uid="{00000000-0005-0000-0000-00003F110000}"/>
    <cellStyle name="쉼표 [0] 5 161" xfId="3877" xr:uid="{00000000-0005-0000-0000-000040110000}"/>
    <cellStyle name="쉼표 [0] 5 162" xfId="3890" xr:uid="{00000000-0005-0000-0000-000041110000}"/>
    <cellStyle name="쉼표 [0] 5 163" xfId="3903" xr:uid="{00000000-0005-0000-0000-000042110000}"/>
    <cellStyle name="쉼표 [0] 5 164" xfId="3915" xr:uid="{00000000-0005-0000-0000-000043110000}"/>
    <cellStyle name="쉼표 [0] 5 165" xfId="3928" xr:uid="{00000000-0005-0000-0000-000044110000}"/>
    <cellStyle name="쉼표 [0] 5 166" xfId="3941" xr:uid="{00000000-0005-0000-0000-000045110000}"/>
    <cellStyle name="쉼표 [0] 5 167" xfId="3954" xr:uid="{00000000-0005-0000-0000-000046110000}"/>
    <cellStyle name="쉼표 [0] 5 168" xfId="3967" xr:uid="{00000000-0005-0000-0000-000047110000}"/>
    <cellStyle name="쉼표 [0] 5 169" xfId="3980" xr:uid="{00000000-0005-0000-0000-000048110000}"/>
    <cellStyle name="쉼표 [0] 5 17" xfId="1468" xr:uid="{00000000-0005-0000-0000-000049110000}"/>
    <cellStyle name="쉼표 [0] 5 170" xfId="3993" xr:uid="{00000000-0005-0000-0000-00004A110000}"/>
    <cellStyle name="쉼표 [0] 5 171" xfId="4005" xr:uid="{00000000-0005-0000-0000-00004B110000}"/>
    <cellStyle name="쉼표 [0] 5 172" xfId="4018" xr:uid="{00000000-0005-0000-0000-00004C110000}"/>
    <cellStyle name="쉼표 [0] 5 173" xfId="4034" xr:uid="{00000000-0005-0000-0000-00004D110000}"/>
    <cellStyle name="쉼표 [0] 5 174" xfId="4047" xr:uid="{00000000-0005-0000-0000-00004E110000}"/>
    <cellStyle name="쉼표 [0] 5 175" xfId="4061" xr:uid="{00000000-0005-0000-0000-00004F110000}"/>
    <cellStyle name="쉼표 [0] 5 176" xfId="4075" xr:uid="{00000000-0005-0000-0000-000050110000}"/>
    <cellStyle name="쉼표 [0] 5 177" xfId="4090" xr:uid="{00000000-0005-0000-0000-000051110000}"/>
    <cellStyle name="쉼표 [0] 5 178" xfId="4107" xr:uid="{00000000-0005-0000-0000-000052110000}"/>
    <cellStyle name="쉼표 [0] 5 179" xfId="4128" xr:uid="{00000000-0005-0000-0000-000053110000}"/>
    <cellStyle name="쉼표 [0] 5 18" xfId="1490" xr:uid="{00000000-0005-0000-0000-000054110000}"/>
    <cellStyle name="쉼표 [0] 5 180" xfId="4144" xr:uid="{00000000-0005-0000-0000-000055110000}"/>
    <cellStyle name="쉼표 [0] 5 181" xfId="4158" xr:uid="{00000000-0005-0000-0000-000056110000}"/>
    <cellStyle name="쉼표 [0] 5 182" xfId="4171" xr:uid="{00000000-0005-0000-0000-000057110000}"/>
    <cellStyle name="쉼표 [0] 5 183" xfId="4186" xr:uid="{00000000-0005-0000-0000-000058110000}"/>
    <cellStyle name="쉼표 [0] 5 184" xfId="4202" xr:uid="{00000000-0005-0000-0000-000059110000}"/>
    <cellStyle name="쉼표 [0] 5 185" xfId="4659" xr:uid="{00000000-0005-0000-0000-00005A110000}"/>
    <cellStyle name="쉼표 [0] 5 186" xfId="4674" xr:uid="{00000000-0005-0000-0000-00005B110000}"/>
    <cellStyle name="쉼표 [0] 5 187" xfId="4692" xr:uid="{00000000-0005-0000-0000-00005C110000}"/>
    <cellStyle name="쉼표 [0] 5 188" xfId="4706" xr:uid="{00000000-0005-0000-0000-00005D110000}"/>
    <cellStyle name="쉼표 [0] 5 189" xfId="4725" xr:uid="{00000000-0005-0000-0000-00005E110000}"/>
    <cellStyle name="쉼표 [0] 5 19" xfId="1515" xr:uid="{00000000-0005-0000-0000-00005F110000}"/>
    <cellStyle name="쉼표 [0] 5 190" xfId="4741" xr:uid="{00000000-0005-0000-0000-000060110000}"/>
    <cellStyle name="쉼표 [0] 5 191" xfId="4761" xr:uid="{00000000-0005-0000-0000-000061110000}"/>
    <cellStyle name="쉼표 [0] 5 192" xfId="4781" xr:uid="{00000000-0005-0000-0000-000062110000}"/>
    <cellStyle name="쉼표 [0] 5 193" xfId="4801" xr:uid="{00000000-0005-0000-0000-000063110000}"/>
    <cellStyle name="쉼표 [0] 5 194" xfId="4820" xr:uid="{00000000-0005-0000-0000-000064110000}"/>
    <cellStyle name="쉼표 [0] 5 195" xfId="4836" xr:uid="{00000000-0005-0000-0000-000065110000}"/>
    <cellStyle name="쉼표 [0] 5 196" xfId="4855" xr:uid="{00000000-0005-0000-0000-000066110000}"/>
    <cellStyle name="쉼표 [0] 5 197" xfId="4870" xr:uid="{00000000-0005-0000-0000-000067110000}"/>
    <cellStyle name="쉼표 [0] 5 198" xfId="4890" xr:uid="{00000000-0005-0000-0000-000068110000}"/>
    <cellStyle name="쉼표 [0] 5 199" xfId="4367" xr:uid="{00000000-0005-0000-0000-000069110000}"/>
    <cellStyle name="쉼표 [0] 5 199 2" xfId="7970" xr:uid="{00000000-0005-0000-0000-00006A110000}"/>
    <cellStyle name="쉼표 [0] 5 2" xfId="920" xr:uid="{00000000-0005-0000-0000-00006B110000}"/>
    <cellStyle name="쉼표 [0] 5 2 2" xfId="801" xr:uid="{00000000-0005-0000-0000-00006C110000}"/>
    <cellStyle name="쉼표 [0] 5 20" xfId="1540" xr:uid="{00000000-0005-0000-0000-00006D110000}"/>
    <cellStyle name="쉼표 [0] 5 200" xfId="8344" xr:uid="{00000000-0005-0000-0000-00006E110000}"/>
    <cellStyle name="쉼표 [0] 5 21" xfId="1565" xr:uid="{00000000-0005-0000-0000-00006F110000}"/>
    <cellStyle name="쉼표 [0] 5 22" xfId="500" xr:uid="{00000000-0005-0000-0000-000070110000}"/>
    <cellStyle name="쉼표 [0] 5 22 2" xfId="2411" xr:uid="{00000000-0005-0000-0000-000071110000}"/>
    <cellStyle name="쉼표 [0] 5 23" xfId="2398" xr:uid="{00000000-0005-0000-0000-000072110000}"/>
    <cellStyle name="쉼표 [0] 5 24" xfId="2386" xr:uid="{00000000-0005-0000-0000-000073110000}"/>
    <cellStyle name="쉼표 [0] 5 25" xfId="2374" xr:uid="{00000000-0005-0000-0000-000074110000}"/>
    <cellStyle name="쉼표 [0] 5 26" xfId="2362" xr:uid="{00000000-0005-0000-0000-000075110000}"/>
    <cellStyle name="쉼표 [0] 5 27" xfId="2350" xr:uid="{00000000-0005-0000-0000-000076110000}"/>
    <cellStyle name="쉼표 [0] 5 28" xfId="2338" xr:uid="{00000000-0005-0000-0000-000077110000}"/>
    <cellStyle name="쉼표 [0] 5 29" xfId="2326" xr:uid="{00000000-0005-0000-0000-000078110000}"/>
    <cellStyle name="쉼표 [0] 5 3" xfId="1199" xr:uid="{00000000-0005-0000-0000-000079110000}"/>
    <cellStyle name="쉼표 [0] 5 30" xfId="2314" xr:uid="{00000000-0005-0000-0000-00007A110000}"/>
    <cellStyle name="쉼표 [0] 5 31" xfId="2302" xr:uid="{00000000-0005-0000-0000-00007B110000}"/>
    <cellStyle name="쉼표 [0] 5 32" xfId="1663" xr:uid="{00000000-0005-0000-0000-00007C110000}"/>
    <cellStyle name="쉼표 [0] 5 33" xfId="1910" xr:uid="{00000000-0005-0000-0000-00007D110000}"/>
    <cellStyle name="쉼표 [0] 5 34" xfId="2153" xr:uid="{00000000-0005-0000-0000-00007E110000}"/>
    <cellStyle name="쉼표 [0] 5 35" xfId="2215" xr:uid="{00000000-0005-0000-0000-00007F110000}"/>
    <cellStyle name="쉼표 [0] 5 36" xfId="2139" xr:uid="{00000000-0005-0000-0000-000080110000}"/>
    <cellStyle name="쉼표 [0] 5 37" xfId="596" xr:uid="{00000000-0005-0000-0000-000081110000}"/>
    <cellStyle name="쉼표 [0] 5 38" xfId="1647" xr:uid="{00000000-0005-0000-0000-000082110000}"/>
    <cellStyle name="쉼표 [0] 5 39" xfId="1733" xr:uid="{00000000-0005-0000-0000-000083110000}"/>
    <cellStyle name="쉼표 [0] 5 4" xfId="1218" xr:uid="{00000000-0005-0000-0000-000084110000}"/>
    <cellStyle name="쉼표 [0] 5 40" xfId="2217" xr:uid="{00000000-0005-0000-0000-000085110000}"/>
    <cellStyle name="쉼표 [0] 5 41" xfId="900" xr:uid="{00000000-0005-0000-0000-000086110000}"/>
    <cellStyle name="쉼표 [0] 5 42" xfId="843" xr:uid="{00000000-0005-0000-0000-000087110000}"/>
    <cellStyle name="쉼표 [0] 5 43" xfId="1686" xr:uid="{00000000-0005-0000-0000-000088110000}"/>
    <cellStyle name="쉼표 [0] 5 44" xfId="658" xr:uid="{00000000-0005-0000-0000-000089110000}"/>
    <cellStyle name="쉼표 [0] 5 45" xfId="2094" xr:uid="{00000000-0005-0000-0000-00008A110000}"/>
    <cellStyle name="쉼표 [0] 5 46" xfId="2256" xr:uid="{00000000-0005-0000-0000-00008B110000}"/>
    <cellStyle name="쉼표 [0] 5 47" xfId="828" xr:uid="{00000000-0005-0000-0000-00008C110000}"/>
    <cellStyle name="쉼표 [0] 5 48" xfId="2241" xr:uid="{00000000-0005-0000-0000-00008D110000}"/>
    <cellStyle name="쉼표 [0] 5 49" xfId="590" xr:uid="{00000000-0005-0000-0000-00008E110000}"/>
    <cellStyle name="쉼표 [0] 5 5" xfId="1239" xr:uid="{00000000-0005-0000-0000-00008F110000}"/>
    <cellStyle name="쉼표 [0] 5 50" xfId="671" xr:uid="{00000000-0005-0000-0000-000090110000}"/>
    <cellStyle name="쉼표 [0] 5 51" xfId="1610" xr:uid="{00000000-0005-0000-0000-000091110000}"/>
    <cellStyle name="쉼표 [0] 5 52" xfId="537" xr:uid="{00000000-0005-0000-0000-000092110000}"/>
    <cellStyle name="쉼표 [0] 5 53" xfId="833" xr:uid="{00000000-0005-0000-0000-000093110000}"/>
    <cellStyle name="쉼표 [0] 5 54" xfId="577" xr:uid="{00000000-0005-0000-0000-000094110000}"/>
    <cellStyle name="쉼표 [0] 5 55" xfId="635" xr:uid="{00000000-0005-0000-0000-000095110000}"/>
    <cellStyle name="쉼표 [0] 5 56" xfId="2226" xr:uid="{00000000-0005-0000-0000-000096110000}"/>
    <cellStyle name="쉼표 [0] 5 57" xfId="841" xr:uid="{00000000-0005-0000-0000-000097110000}"/>
    <cellStyle name="쉼표 [0] 5 58" xfId="1726" xr:uid="{00000000-0005-0000-0000-000098110000}"/>
    <cellStyle name="쉼표 [0] 5 59" xfId="1923" xr:uid="{00000000-0005-0000-0000-000099110000}"/>
    <cellStyle name="쉼표 [0] 5 6" xfId="1255" xr:uid="{00000000-0005-0000-0000-00009A110000}"/>
    <cellStyle name="쉼표 [0] 5 60" xfId="2605" xr:uid="{00000000-0005-0000-0000-00009B110000}"/>
    <cellStyle name="쉼표 [0] 5 61" xfId="2617" xr:uid="{00000000-0005-0000-0000-00009C110000}"/>
    <cellStyle name="쉼표 [0] 5 62" xfId="2629" xr:uid="{00000000-0005-0000-0000-00009D110000}"/>
    <cellStyle name="쉼표 [0] 5 63" xfId="2641" xr:uid="{00000000-0005-0000-0000-00009E110000}"/>
    <cellStyle name="쉼표 [0] 5 64" xfId="2653" xr:uid="{00000000-0005-0000-0000-00009F110000}"/>
    <cellStyle name="쉼표 [0] 5 65" xfId="2665" xr:uid="{00000000-0005-0000-0000-0000A0110000}"/>
    <cellStyle name="쉼표 [0] 5 66" xfId="2677" xr:uid="{00000000-0005-0000-0000-0000A1110000}"/>
    <cellStyle name="쉼표 [0] 5 67" xfId="2689" xr:uid="{00000000-0005-0000-0000-0000A2110000}"/>
    <cellStyle name="쉼표 [0] 5 68" xfId="2701" xr:uid="{00000000-0005-0000-0000-0000A3110000}"/>
    <cellStyle name="쉼표 [0] 5 69" xfId="2713" xr:uid="{00000000-0005-0000-0000-0000A4110000}"/>
    <cellStyle name="쉼표 [0] 5 7" xfId="1272" xr:uid="{00000000-0005-0000-0000-0000A5110000}"/>
    <cellStyle name="쉼표 [0] 5 70" xfId="2725" xr:uid="{00000000-0005-0000-0000-0000A6110000}"/>
    <cellStyle name="쉼표 [0] 5 71" xfId="2737" xr:uid="{00000000-0005-0000-0000-0000A7110000}"/>
    <cellStyle name="쉼표 [0] 5 72" xfId="2749" xr:uid="{00000000-0005-0000-0000-0000A8110000}"/>
    <cellStyle name="쉼표 [0] 5 73" xfId="2761" xr:uid="{00000000-0005-0000-0000-0000A9110000}"/>
    <cellStyle name="쉼표 [0] 5 74" xfId="2773" xr:uid="{00000000-0005-0000-0000-0000AA110000}"/>
    <cellStyle name="쉼표 [0] 5 75" xfId="2785" xr:uid="{00000000-0005-0000-0000-0000AB110000}"/>
    <cellStyle name="쉼표 [0] 5 76" xfId="2797" xr:uid="{00000000-0005-0000-0000-0000AC110000}"/>
    <cellStyle name="쉼표 [0] 5 77" xfId="2809" xr:uid="{00000000-0005-0000-0000-0000AD110000}"/>
    <cellStyle name="쉼표 [0] 5 78" xfId="2821" xr:uid="{00000000-0005-0000-0000-0000AE110000}"/>
    <cellStyle name="쉼표 [0] 5 79" xfId="2833" xr:uid="{00000000-0005-0000-0000-0000AF110000}"/>
    <cellStyle name="쉼표 [0] 5 8" xfId="1294" xr:uid="{00000000-0005-0000-0000-0000B0110000}"/>
    <cellStyle name="쉼표 [0] 5 80" xfId="2845" xr:uid="{00000000-0005-0000-0000-0000B1110000}"/>
    <cellStyle name="쉼표 [0] 5 81" xfId="2857" xr:uid="{00000000-0005-0000-0000-0000B2110000}"/>
    <cellStyle name="쉼표 [0] 5 82" xfId="2869" xr:uid="{00000000-0005-0000-0000-0000B3110000}"/>
    <cellStyle name="쉼표 [0] 5 83" xfId="2881" xr:uid="{00000000-0005-0000-0000-0000B4110000}"/>
    <cellStyle name="쉼표 [0] 5 84" xfId="2893" xr:uid="{00000000-0005-0000-0000-0000B5110000}"/>
    <cellStyle name="쉼표 [0] 5 85" xfId="2905" xr:uid="{00000000-0005-0000-0000-0000B6110000}"/>
    <cellStyle name="쉼표 [0] 5 86" xfId="2917" xr:uid="{00000000-0005-0000-0000-0000B7110000}"/>
    <cellStyle name="쉼표 [0] 5 87" xfId="2929" xr:uid="{00000000-0005-0000-0000-0000B8110000}"/>
    <cellStyle name="쉼표 [0] 5 88" xfId="2941" xr:uid="{00000000-0005-0000-0000-0000B9110000}"/>
    <cellStyle name="쉼표 [0] 5 89" xfId="2953" xr:uid="{00000000-0005-0000-0000-0000BA110000}"/>
    <cellStyle name="쉼표 [0] 5 9" xfId="1319" xr:uid="{00000000-0005-0000-0000-0000BB110000}"/>
    <cellStyle name="쉼표 [0] 5 90" xfId="2965" xr:uid="{00000000-0005-0000-0000-0000BC110000}"/>
    <cellStyle name="쉼표 [0] 5 91" xfId="2977" xr:uid="{00000000-0005-0000-0000-0000BD110000}"/>
    <cellStyle name="쉼표 [0] 5 92" xfId="2989" xr:uid="{00000000-0005-0000-0000-0000BE110000}"/>
    <cellStyle name="쉼표 [0] 5 93" xfId="3001" xr:uid="{00000000-0005-0000-0000-0000BF110000}"/>
    <cellStyle name="쉼표 [0] 5 94" xfId="3013" xr:uid="{00000000-0005-0000-0000-0000C0110000}"/>
    <cellStyle name="쉼표 [0] 5 95" xfId="3025" xr:uid="{00000000-0005-0000-0000-0000C1110000}"/>
    <cellStyle name="쉼표 [0] 5 96" xfId="3037" xr:uid="{00000000-0005-0000-0000-0000C2110000}"/>
    <cellStyle name="쉼표 [0] 5 97" xfId="3049" xr:uid="{00000000-0005-0000-0000-0000C3110000}"/>
    <cellStyle name="쉼표 [0] 5 98" xfId="3061" xr:uid="{00000000-0005-0000-0000-0000C4110000}"/>
    <cellStyle name="쉼표 [0] 5 99" xfId="3073" xr:uid="{00000000-0005-0000-0000-0000C5110000}"/>
    <cellStyle name="쉼표 [0] 6" xfId="428" xr:uid="{00000000-0005-0000-0000-0000C6110000}"/>
    <cellStyle name="쉼표 [0] 6 10" xfId="1355" xr:uid="{00000000-0005-0000-0000-0000C7110000}"/>
    <cellStyle name="쉼표 [0] 6 11" xfId="1373" xr:uid="{00000000-0005-0000-0000-0000C8110000}"/>
    <cellStyle name="쉼표 [0] 6 12" xfId="1389" xr:uid="{00000000-0005-0000-0000-0000C9110000}"/>
    <cellStyle name="쉼표 [0] 6 13" xfId="1405" xr:uid="{00000000-0005-0000-0000-0000CA110000}"/>
    <cellStyle name="쉼표 [0] 6 14" xfId="1421" xr:uid="{00000000-0005-0000-0000-0000CB110000}"/>
    <cellStyle name="쉼표 [0] 6 15" xfId="1437" xr:uid="{00000000-0005-0000-0000-0000CC110000}"/>
    <cellStyle name="쉼표 [0] 6 16" xfId="1457" xr:uid="{00000000-0005-0000-0000-0000CD110000}"/>
    <cellStyle name="쉼표 [0] 6 17" xfId="1479" xr:uid="{00000000-0005-0000-0000-0000CE110000}"/>
    <cellStyle name="쉼표 [0] 6 18" xfId="1504" xr:uid="{00000000-0005-0000-0000-0000CF110000}"/>
    <cellStyle name="쉼표 [0] 6 19" xfId="1529" xr:uid="{00000000-0005-0000-0000-0000D0110000}"/>
    <cellStyle name="쉼표 [0] 6 2" xfId="1181" xr:uid="{00000000-0005-0000-0000-0000D1110000}"/>
    <cellStyle name="쉼표 [0] 6 20" xfId="1554" xr:uid="{00000000-0005-0000-0000-0000D2110000}"/>
    <cellStyle name="쉼표 [0] 6 21" xfId="1573" xr:uid="{00000000-0005-0000-0000-0000D3110000}"/>
    <cellStyle name="쉼표 [0] 6 22" xfId="624" xr:uid="{00000000-0005-0000-0000-0000D4110000}"/>
    <cellStyle name="쉼표 [0] 6 22 2" xfId="3542" xr:uid="{00000000-0005-0000-0000-0000D5110000}"/>
    <cellStyle name="쉼표 [0] 6 23" xfId="1820" xr:uid="{00000000-0005-0000-0000-0000D6110000}"/>
    <cellStyle name="쉼표 [0] 6 23 2" xfId="3555" xr:uid="{00000000-0005-0000-0000-0000D7110000}"/>
    <cellStyle name="쉼표 [0] 6 24" xfId="3580" xr:uid="{00000000-0005-0000-0000-0000D8110000}"/>
    <cellStyle name="쉼표 [0] 6 25" xfId="3593" xr:uid="{00000000-0005-0000-0000-0000D9110000}"/>
    <cellStyle name="쉼표 [0] 6 26" xfId="3606" xr:uid="{00000000-0005-0000-0000-0000DA110000}"/>
    <cellStyle name="쉼표 [0] 6 27" xfId="3619" xr:uid="{00000000-0005-0000-0000-0000DB110000}"/>
    <cellStyle name="쉼표 [0] 6 28" xfId="3656" xr:uid="{00000000-0005-0000-0000-0000DC110000}"/>
    <cellStyle name="쉼표 [0] 6 29" xfId="3681" xr:uid="{00000000-0005-0000-0000-0000DD110000}"/>
    <cellStyle name="쉼표 [0] 6 3" xfId="1207" xr:uid="{00000000-0005-0000-0000-0000DE110000}"/>
    <cellStyle name="쉼표 [0] 6 30" xfId="3706" xr:uid="{00000000-0005-0000-0000-0000DF110000}"/>
    <cellStyle name="쉼표 [0] 6 31" xfId="3731" xr:uid="{00000000-0005-0000-0000-0000E0110000}"/>
    <cellStyle name="쉼표 [0] 6 32" xfId="3744" xr:uid="{00000000-0005-0000-0000-0000E1110000}"/>
    <cellStyle name="쉼표 [0] 6 33" xfId="3757" xr:uid="{00000000-0005-0000-0000-0000E2110000}"/>
    <cellStyle name="쉼표 [0] 6 34" xfId="3782" xr:uid="{00000000-0005-0000-0000-0000E3110000}"/>
    <cellStyle name="쉼표 [0] 6 35" xfId="3807" xr:uid="{00000000-0005-0000-0000-0000E4110000}"/>
    <cellStyle name="쉼표 [0] 6 36" xfId="3844" xr:uid="{00000000-0005-0000-0000-0000E5110000}"/>
    <cellStyle name="쉼표 [0] 6 37" xfId="3869" xr:uid="{00000000-0005-0000-0000-0000E6110000}"/>
    <cellStyle name="쉼표 [0] 6 38" xfId="3882" xr:uid="{00000000-0005-0000-0000-0000E7110000}"/>
    <cellStyle name="쉼표 [0] 6 39" xfId="3895" xr:uid="{00000000-0005-0000-0000-0000E8110000}"/>
    <cellStyle name="쉼표 [0] 6 4" xfId="1229" xr:uid="{00000000-0005-0000-0000-0000E9110000}"/>
    <cellStyle name="쉼표 [0] 6 40" xfId="3920" xr:uid="{00000000-0005-0000-0000-0000EA110000}"/>
    <cellStyle name="쉼표 [0] 6 41" xfId="3933" xr:uid="{00000000-0005-0000-0000-0000EB110000}"/>
    <cellStyle name="쉼표 [0] 6 42" xfId="3946" xr:uid="{00000000-0005-0000-0000-0000EC110000}"/>
    <cellStyle name="쉼표 [0] 6 43" xfId="3959" xr:uid="{00000000-0005-0000-0000-0000ED110000}"/>
    <cellStyle name="쉼표 [0] 6 44" xfId="3972" xr:uid="{00000000-0005-0000-0000-0000EE110000}"/>
    <cellStyle name="쉼표 [0] 6 45" xfId="3985" xr:uid="{00000000-0005-0000-0000-0000EF110000}"/>
    <cellStyle name="쉼표 [0] 6 46" xfId="4010" xr:uid="{00000000-0005-0000-0000-0000F0110000}"/>
    <cellStyle name="쉼표 [0] 6 47" xfId="4023" xr:uid="{00000000-0005-0000-0000-0000F1110000}"/>
    <cellStyle name="쉼표 [0] 6 48" xfId="4039" xr:uid="{00000000-0005-0000-0000-0000F2110000}"/>
    <cellStyle name="쉼표 [0] 6 49" xfId="4052" xr:uid="{00000000-0005-0000-0000-0000F3110000}"/>
    <cellStyle name="쉼표 [0] 6 5" xfId="1247" xr:uid="{00000000-0005-0000-0000-0000F4110000}"/>
    <cellStyle name="쉼표 [0] 6 50" xfId="4067" xr:uid="{00000000-0005-0000-0000-0000F5110000}"/>
    <cellStyle name="쉼표 [0] 6 51" xfId="4082" xr:uid="{00000000-0005-0000-0000-0000F6110000}"/>
    <cellStyle name="쉼표 [0] 6 52" xfId="4095" xr:uid="{00000000-0005-0000-0000-0000F7110000}"/>
    <cellStyle name="쉼표 [0] 6 53" xfId="4116" xr:uid="{00000000-0005-0000-0000-0000F8110000}"/>
    <cellStyle name="쉼표 [0] 6 54" xfId="4136" xr:uid="{00000000-0005-0000-0000-0000F9110000}"/>
    <cellStyle name="쉼표 [0] 6 55" xfId="4150" xr:uid="{00000000-0005-0000-0000-0000FA110000}"/>
    <cellStyle name="쉼표 [0] 6 56" xfId="4163" xr:uid="{00000000-0005-0000-0000-0000FB110000}"/>
    <cellStyle name="쉼표 [0] 6 57" xfId="4178" xr:uid="{00000000-0005-0000-0000-0000FC110000}"/>
    <cellStyle name="쉼표 [0] 6 58" xfId="4193" xr:uid="{00000000-0005-0000-0000-0000FD110000}"/>
    <cellStyle name="쉼표 [0] 6 59" xfId="4208" xr:uid="{00000000-0005-0000-0000-0000FE110000}"/>
    <cellStyle name="쉼표 [0] 6 6" xfId="1263" xr:uid="{00000000-0005-0000-0000-0000FF110000}"/>
    <cellStyle name="쉼표 [0] 6 60" xfId="4665" xr:uid="{00000000-0005-0000-0000-000000120000}"/>
    <cellStyle name="쉼표 [0] 6 61" xfId="4684" xr:uid="{00000000-0005-0000-0000-000001120000}"/>
    <cellStyle name="쉼표 [0] 6 62" xfId="4697" xr:uid="{00000000-0005-0000-0000-000002120000}"/>
    <cellStyle name="쉼표 [0] 6 63" xfId="4717" xr:uid="{00000000-0005-0000-0000-000003120000}"/>
    <cellStyle name="쉼표 [0] 6 64" xfId="4732" xr:uid="{00000000-0005-0000-0000-000004120000}"/>
    <cellStyle name="쉼표 [0] 6 65" xfId="4752" xr:uid="{00000000-0005-0000-0000-000005120000}"/>
    <cellStyle name="쉼표 [0] 6 66" xfId="4772" xr:uid="{00000000-0005-0000-0000-000006120000}"/>
    <cellStyle name="쉼표 [0] 6 67" xfId="4792" xr:uid="{00000000-0005-0000-0000-000007120000}"/>
    <cellStyle name="쉼표 [0] 6 68" xfId="4812" xr:uid="{00000000-0005-0000-0000-000008120000}"/>
    <cellStyle name="쉼표 [0] 6 69" xfId="4827" xr:uid="{00000000-0005-0000-0000-000009120000}"/>
    <cellStyle name="쉼표 [0] 6 7" xfId="1283" xr:uid="{00000000-0005-0000-0000-00000A120000}"/>
    <cellStyle name="쉼표 [0] 6 70" xfId="4847" xr:uid="{00000000-0005-0000-0000-00000B120000}"/>
    <cellStyle name="쉼표 [0] 6 71" xfId="4860" xr:uid="{00000000-0005-0000-0000-00000C120000}"/>
    <cellStyle name="쉼표 [0] 6 72" xfId="4878" xr:uid="{00000000-0005-0000-0000-00000D120000}"/>
    <cellStyle name="쉼표 [0] 6 73" xfId="4898" xr:uid="{00000000-0005-0000-0000-00000E120000}"/>
    <cellStyle name="쉼표 [0] 6 74" xfId="4507" xr:uid="{00000000-0005-0000-0000-00000F120000}"/>
    <cellStyle name="쉼표 [0] 6 74 2" xfId="7975" xr:uid="{00000000-0005-0000-0000-000010120000}"/>
    <cellStyle name="쉼표 [0] 6 75" xfId="8463" xr:uid="{00000000-0005-0000-0000-000011120000}"/>
    <cellStyle name="쉼표 [0] 6 8" xfId="1308" xr:uid="{00000000-0005-0000-0000-000012120000}"/>
    <cellStyle name="쉼표 [0] 6 9" xfId="1334" xr:uid="{00000000-0005-0000-0000-000013120000}"/>
    <cellStyle name="쉼표 [0] 7" xfId="74" xr:uid="{00000000-0005-0000-0000-000014120000}"/>
    <cellStyle name="쉼표 [0] 7 2" xfId="4635" xr:uid="{00000000-0005-0000-0000-000015120000}"/>
    <cellStyle name="쉼표 [0] 7 3" xfId="4286" xr:uid="{00000000-0005-0000-0000-000016120000}"/>
    <cellStyle name="쉼표 [0] 8" xfId="4211" xr:uid="{00000000-0005-0000-0000-000017120000}"/>
    <cellStyle name="쉼표 [0] 9" xfId="4559" xr:uid="{00000000-0005-0000-0000-000018120000}"/>
    <cellStyle name="스타일 1" xfId="76" xr:uid="{00000000-0005-0000-0000-000019120000}"/>
    <cellStyle name="스타일 1 2" xfId="921" xr:uid="{00000000-0005-0000-0000-00001A120000}"/>
    <cellStyle name="스타일 1 2 2" xfId="1980" xr:uid="{00000000-0005-0000-0000-00001B120000}"/>
    <cellStyle name="안건회계법인" xfId="77" xr:uid="{00000000-0005-0000-0000-00001C120000}"/>
    <cellStyle name="안건회계법인 2" xfId="922" xr:uid="{00000000-0005-0000-0000-00001D120000}"/>
    <cellStyle name="안건회계법인 2 2" xfId="1810" xr:uid="{00000000-0005-0000-0000-00001E120000}"/>
    <cellStyle name="연결된 셀 2" xfId="8437" xr:uid="{00000000-0005-0000-0000-00001F120000}"/>
    <cellStyle name="요약 2" xfId="8438" xr:uid="{00000000-0005-0000-0000-000020120000}"/>
    <cellStyle name="입력 2" xfId="8439" xr:uid="{00000000-0005-0000-0000-000021120000}"/>
    <cellStyle name="입력 2 2" xfId="8476" xr:uid="{00000000-0005-0000-0000-000022120000}"/>
    <cellStyle name="자리수" xfId="78" xr:uid="{00000000-0005-0000-0000-000023120000}"/>
    <cellStyle name="자리수 2" xfId="429" xr:uid="{00000000-0005-0000-0000-000024120000}"/>
    <cellStyle name="자리수 2 2" xfId="670" xr:uid="{00000000-0005-0000-0000-000025120000}"/>
    <cellStyle name="자리수 2 3" xfId="8440" xr:uid="{00000000-0005-0000-0000-000026120000}"/>
    <cellStyle name="자리수 3" xfId="2046" xr:uid="{00000000-0005-0000-0000-000027120000}"/>
    <cellStyle name="자리수 4" xfId="1622" xr:uid="{00000000-0005-0000-0000-000028120000}"/>
    <cellStyle name="자리수 5" xfId="1999" xr:uid="{00000000-0005-0000-0000-000029120000}"/>
    <cellStyle name="자리수0" xfId="79" xr:uid="{00000000-0005-0000-0000-00002A120000}"/>
    <cellStyle name="자리수0 2" xfId="430" xr:uid="{00000000-0005-0000-0000-00002B120000}"/>
    <cellStyle name="자리수0 2 2" xfId="924" xr:uid="{00000000-0005-0000-0000-00002C120000}"/>
    <cellStyle name="자리수0 2 3" xfId="2238" xr:uid="{00000000-0005-0000-0000-00002D120000}"/>
    <cellStyle name="자리수0 2 4" xfId="8441" xr:uid="{00000000-0005-0000-0000-00002E120000}"/>
    <cellStyle name="帳票" xfId="80" xr:uid="{00000000-0005-0000-0000-00002F120000}"/>
    <cellStyle name="帳票 2" xfId="925" xr:uid="{00000000-0005-0000-0000-000030120000}"/>
    <cellStyle name="帳票 2 2" xfId="2222" xr:uid="{00000000-0005-0000-0000-000031120000}"/>
    <cellStyle name="제목 1 2" xfId="8443" xr:uid="{00000000-0005-0000-0000-000032120000}"/>
    <cellStyle name="제목 2 2" xfId="8444" xr:uid="{00000000-0005-0000-0000-000033120000}"/>
    <cellStyle name="제목 3 2" xfId="8445" xr:uid="{00000000-0005-0000-0000-000034120000}"/>
    <cellStyle name="제목 4 2" xfId="8446" xr:uid="{00000000-0005-0000-0000-000035120000}"/>
    <cellStyle name="제목 5" xfId="8442" xr:uid="{00000000-0005-0000-0000-000036120000}"/>
    <cellStyle name="좋음 2" xfId="8447" xr:uid="{00000000-0005-0000-0000-000037120000}"/>
    <cellStyle name="지정되지 않음" xfId="81" xr:uid="{00000000-0005-0000-0000-000038120000}"/>
    <cellStyle name="지정되지 않음 2" xfId="926" xr:uid="{00000000-0005-0000-0000-000039120000}"/>
    <cellStyle name="지정되지 않음 2 2" xfId="829" xr:uid="{00000000-0005-0000-0000-00003A120000}"/>
    <cellStyle name="출력 2" xfId="8448" xr:uid="{00000000-0005-0000-0000-00003B120000}"/>
    <cellStyle name="콤마 [0]" xfId="82" xr:uid="{00000000-0005-0000-0000-00003C120000}"/>
    <cellStyle name="콤마 [0] 10" xfId="1320" xr:uid="{00000000-0005-0000-0000-00003D120000}"/>
    <cellStyle name="콤마 [0] 100" xfId="3074" xr:uid="{00000000-0005-0000-0000-00003E120000}"/>
    <cellStyle name="콤마 [0] 101" xfId="3086" xr:uid="{00000000-0005-0000-0000-00003F120000}"/>
    <cellStyle name="콤마 [0] 102" xfId="3098" xr:uid="{00000000-0005-0000-0000-000040120000}"/>
    <cellStyle name="콤마 [0] 103" xfId="3110" xr:uid="{00000000-0005-0000-0000-000041120000}"/>
    <cellStyle name="콤마 [0] 104" xfId="3122" xr:uid="{00000000-0005-0000-0000-000042120000}"/>
    <cellStyle name="콤마 [0] 105" xfId="3134" xr:uid="{00000000-0005-0000-0000-000043120000}"/>
    <cellStyle name="콤마 [0] 106" xfId="3149" xr:uid="{00000000-0005-0000-0000-000044120000}"/>
    <cellStyle name="콤마 [0] 107" xfId="3161" xr:uid="{00000000-0005-0000-0000-000045120000}"/>
    <cellStyle name="콤마 [0] 108" xfId="3173" xr:uid="{00000000-0005-0000-0000-000046120000}"/>
    <cellStyle name="콤마 [0] 109" xfId="3185" xr:uid="{00000000-0005-0000-0000-000047120000}"/>
    <cellStyle name="콤마 [0] 11" xfId="1348" xr:uid="{00000000-0005-0000-0000-000048120000}"/>
    <cellStyle name="콤마 [0] 110" xfId="3233" xr:uid="{00000000-0005-0000-0000-000049120000}"/>
    <cellStyle name="콤마 [0] 111" xfId="3245" xr:uid="{00000000-0005-0000-0000-00004A120000}"/>
    <cellStyle name="콤마 [0] 112" xfId="3257" xr:uid="{00000000-0005-0000-0000-00004B120000}"/>
    <cellStyle name="콤마 [0] 113" xfId="3269" xr:uid="{00000000-0005-0000-0000-00004C120000}"/>
    <cellStyle name="콤마 [0] 114" xfId="3281" xr:uid="{00000000-0005-0000-0000-00004D120000}"/>
    <cellStyle name="콤마 [0] 115" xfId="3293" xr:uid="{00000000-0005-0000-0000-00004E120000}"/>
    <cellStyle name="콤마 [0] 116" xfId="3305" xr:uid="{00000000-0005-0000-0000-00004F120000}"/>
    <cellStyle name="콤마 [0] 117" xfId="3317" xr:uid="{00000000-0005-0000-0000-000050120000}"/>
    <cellStyle name="콤마 [0] 118" xfId="3329" xr:uid="{00000000-0005-0000-0000-000051120000}"/>
    <cellStyle name="콤마 [0] 119" xfId="3341" xr:uid="{00000000-0005-0000-0000-000052120000}"/>
    <cellStyle name="콤마 [0] 12" xfId="1366" xr:uid="{00000000-0005-0000-0000-000053120000}"/>
    <cellStyle name="콤마 [0] 120" xfId="3353" xr:uid="{00000000-0005-0000-0000-000054120000}"/>
    <cellStyle name="콤마 [0] 121" xfId="3365" xr:uid="{00000000-0005-0000-0000-000055120000}"/>
    <cellStyle name="콤마 [0] 122" xfId="3377" xr:uid="{00000000-0005-0000-0000-000056120000}"/>
    <cellStyle name="콤마 [0] 123" xfId="3389" xr:uid="{00000000-0005-0000-0000-000057120000}"/>
    <cellStyle name="콤마 [0] 124" xfId="3402" xr:uid="{00000000-0005-0000-0000-000058120000}"/>
    <cellStyle name="콤마 [0] 125" xfId="3415" xr:uid="{00000000-0005-0000-0000-000059120000}"/>
    <cellStyle name="콤마 [0] 126" xfId="3427" xr:uid="{00000000-0005-0000-0000-00005A120000}"/>
    <cellStyle name="콤마 [0] 127" xfId="3440" xr:uid="{00000000-0005-0000-0000-00005B120000}"/>
    <cellStyle name="콤마 [0] 128" xfId="3452" xr:uid="{00000000-0005-0000-0000-00005C120000}"/>
    <cellStyle name="콤마 [0] 129" xfId="3465" xr:uid="{00000000-0005-0000-0000-00005D120000}"/>
    <cellStyle name="콤마 [0] 13" xfId="1382" xr:uid="{00000000-0005-0000-0000-00005E120000}"/>
    <cellStyle name="콤마 [0] 130" xfId="3477" xr:uid="{00000000-0005-0000-0000-00005F120000}"/>
    <cellStyle name="콤마 [0] 131" xfId="3489" xr:uid="{00000000-0005-0000-0000-000060120000}"/>
    <cellStyle name="콤마 [0] 132" xfId="3501" xr:uid="{00000000-0005-0000-0000-000061120000}"/>
    <cellStyle name="콤마 [0] 133" xfId="3514" xr:uid="{00000000-0005-0000-0000-000062120000}"/>
    <cellStyle name="콤마 [0] 134" xfId="3526" xr:uid="{00000000-0005-0000-0000-000063120000}"/>
    <cellStyle name="콤마 [0] 135" xfId="3538" xr:uid="{00000000-0005-0000-0000-000064120000}"/>
    <cellStyle name="콤마 [0] 136" xfId="3551" xr:uid="{00000000-0005-0000-0000-000065120000}"/>
    <cellStyle name="콤마 [0] 137" xfId="3564" xr:uid="{00000000-0005-0000-0000-000066120000}"/>
    <cellStyle name="콤마 [0] 138" xfId="3576" xr:uid="{00000000-0005-0000-0000-000067120000}"/>
    <cellStyle name="콤마 [0] 139" xfId="3589" xr:uid="{00000000-0005-0000-0000-000068120000}"/>
    <cellStyle name="콤마 [0] 14" xfId="1398" xr:uid="{00000000-0005-0000-0000-000069120000}"/>
    <cellStyle name="콤마 [0] 140" xfId="3602" xr:uid="{00000000-0005-0000-0000-00006A120000}"/>
    <cellStyle name="콤마 [0] 141" xfId="3615" xr:uid="{00000000-0005-0000-0000-00006B120000}"/>
    <cellStyle name="콤마 [0] 142" xfId="3628" xr:uid="{00000000-0005-0000-0000-00006C120000}"/>
    <cellStyle name="콤마 [0] 143" xfId="3640" xr:uid="{00000000-0005-0000-0000-00006D120000}"/>
    <cellStyle name="콤마 [0] 144" xfId="3652" xr:uid="{00000000-0005-0000-0000-00006E120000}"/>
    <cellStyle name="콤마 [0] 145" xfId="3665" xr:uid="{00000000-0005-0000-0000-00006F120000}"/>
    <cellStyle name="콤마 [0] 146" xfId="3677" xr:uid="{00000000-0005-0000-0000-000070120000}"/>
    <cellStyle name="콤마 [0] 147" xfId="3690" xr:uid="{00000000-0005-0000-0000-000071120000}"/>
    <cellStyle name="콤마 [0] 148" xfId="3702" xr:uid="{00000000-0005-0000-0000-000072120000}"/>
    <cellStyle name="콤마 [0] 149" xfId="3715" xr:uid="{00000000-0005-0000-0000-000073120000}"/>
    <cellStyle name="콤마 [0] 15" xfId="1414" xr:uid="{00000000-0005-0000-0000-000074120000}"/>
    <cellStyle name="콤마 [0] 150" xfId="3727" xr:uid="{00000000-0005-0000-0000-000075120000}"/>
    <cellStyle name="콤마 [0] 151" xfId="3740" xr:uid="{00000000-0005-0000-0000-000076120000}"/>
    <cellStyle name="콤마 [0] 152" xfId="3753" xr:uid="{00000000-0005-0000-0000-000077120000}"/>
    <cellStyle name="콤마 [0] 153" xfId="3766" xr:uid="{00000000-0005-0000-0000-000078120000}"/>
    <cellStyle name="콤마 [0] 154" xfId="3778" xr:uid="{00000000-0005-0000-0000-000079120000}"/>
    <cellStyle name="콤마 [0] 155" xfId="3791" xr:uid="{00000000-0005-0000-0000-00007A120000}"/>
    <cellStyle name="콤마 [0] 156" xfId="3803" xr:uid="{00000000-0005-0000-0000-00007B120000}"/>
    <cellStyle name="콤마 [0] 157" xfId="3816" xr:uid="{00000000-0005-0000-0000-00007C120000}"/>
    <cellStyle name="콤마 [0] 158" xfId="3828" xr:uid="{00000000-0005-0000-0000-00007D120000}"/>
    <cellStyle name="콤마 [0] 159" xfId="3840" xr:uid="{00000000-0005-0000-0000-00007E120000}"/>
    <cellStyle name="콤마 [0] 16" xfId="1430" xr:uid="{00000000-0005-0000-0000-00007F120000}"/>
    <cellStyle name="콤마 [0] 160" xfId="3853" xr:uid="{00000000-0005-0000-0000-000080120000}"/>
    <cellStyle name="콤마 [0] 161" xfId="3865" xr:uid="{00000000-0005-0000-0000-000081120000}"/>
    <cellStyle name="콤마 [0] 162" xfId="3878" xr:uid="{00000000-0005-0000-0000-000082120000}"/>
    <cellStyle name="콤마 [0] 163" xfId="3891" xr:uid="{00000000-0005-0000-0000-000083120000}"/>
    <cellStyle name="콤마 [0] 164" xfId="3904" xr:uid="{00000000-0005-0000-0000-000084120000}"/>
    <cellStyle name="콤마 [0] 165" xfId="3916" xr:uid="{00000000-0005-0000-0000-000085120000}"/>
    <cellStyle name="콤마 [0] 166" xfId="3929" xr:uid="{00000000-0005-0000-0000-000086120000}"/>
    <cellStyle name="콤마 [0] 167" xfId="3942" xr:uid="{00000000-0005-0000-0000-000087120000}"/>
    <cellStyle name="콤마 [0] 168" xfId="3955" xr:uid="{00000000-0005-0000-0000-000088120000}"/>
    <cellStyle name="콤마 [0] 169" xfId="3968" xr:uid="{00000000-0005-0000-0000-000089120000}"/>
    <cellStyle name="콤마 [0] 17" xfId="1447" xr:uid="{00000000-0005-0000-0000-00008A120000}"/>
    <cellStyle name="콤마 [0] 170" xfId="3981" xr:uid="{00000000-0005-0000-0000-00008B120000}"/>
    <cellStyle name="콤마 [0] 171" xfId="3994" xr:uid="{00000000-0005-0000-0000-00008C120000}"/>
    <cellStyle name="콤마 [0] 172" xfId="4006" xr:uid="{00000000-0005-0000-0000-00008D120000}"/>
    <cellStyle name="콤마 [0] 173" xfId="4019" xr:uid="{00000000-0005-0000-0000-00008E120000}"/>
    <cellStyle name="콤마 [0] 174" xfId="4035" xr:uid="{00000000-0005-0000-0000-00008F120000}"/>
    <cellStyle name="콤마 [0] 175" xfId="4048" xr:uid="{00000000-0005-0000-0000-000090120000}"/>
    <cellStyle name="콤마 [0] 176" xfId="4062" xr:uid="{00000000-0005-0000-0000-000091120000}"/>
    <cellStyle name="콤마 [0] 177" xfId="4076" xr:uid="{00000000-0005-0000-0000-000092120000}"/>
    <cellStyle name="콤마 [0] 178" xfId="4091" xr:uid="{00000000-0005-0000-0000-000093120000}"/>
    <cellStyle name="콤마 [0] 179" xfId="4108" xr:uid="{00000000-0005-0000-0000-000094120000}"/>
    <cellStyle name="콤마 [0] 18" xfId="1469" xr:uid="{00000000-0005-0000-0000-000095120000}"/>
    <cellStyle name="콤마 [0] 180" xfId="4129" xr:uid="{00000000-0005-0000-0000-000096120000}"/>
    <cellStyle name="콤마 [0] 181" xfId="4145" xr:uid="{00000000-0005-0000-0000-000097120000}"/>
    <cellStyle name="콤마 [0] 182" xfId="4159" xr:uid="{00000000-0005-0000-0000-000098120000}"/>
    <cellStyle name="콤마 [0] 183" xfId="4172" xr:uid="{00000000-0005-0000-0000-000099120000}"/>
    <cellStyle name="콤마 [0] 184" xfId="4187" xr:uid="{00000000-0005-0000-0000-00009A120000}"/>
    <cellStyle name="콤마 [0] 185" xfId="4203" xr:uid="{00000000-0005-0000-0000-00009B120000}"/>
    <cellStyle name="콤마 [0] 186" xfId="4660" xr:uid="{00000000-0005-0000-0000-00009C120000}"/>
    <cellStyle name="콤마 [0] 187" xfId="4675" xr:uid="{00000000-0005-0000-0000-00009D120000}"/>
    <cellStyle name="콤마 [0] 188" xfId="4693" xr:uid="{00000000-0005-0000-0000-00009E120000}"/>
    <cellStyle name="콤마 [0] 189" xfId="4707" xr:uid="{00000000-0005-0000-0000-00009F120000}"/>
    <cellStyle name="콤마 [0] 19" xfId="1491" xr:uid="{00000000-0005-0000-0000-0000A0120000}"/>
    <cellStyle name="콤마 [0] 190" xfId="4726" xr:uid="{00000000-0005-0000-0000-0000A1120000}"/>
    <cellStyle name="콤마 [0] 191" xfId="4742" xr:uid="{00000000-0005-0000-0000-0000A2120000}"/>
    <cellStyle name="콤마 [0] 192" xfId="4762" xr:uid="{00000000-0005-0000-0000-0000A3120000}"/>
    <cellStyle name="콤마 [0] 193" xfId="4782" xr:uid="{00000000-0005-0000-0000-0000A4120000}"/>
    <cellStyle name="콤마 [0] 194" xfId="4802" xr:uid="{00000000-0005-0000-0000-0000A5120000}"/>
    <cellStyle name="콤마 [0] 195" xfId="4821" xr:uid="{00000000-0005-0000-0000-0000A6120000}"/>
    <cellStyle name="콤마 [0] 196" xfId="4837" xr:uid="{00000000-0005-0000-0000-0000A7120000}"/>
    <cellStyle name="콤마 [0] 197" xfId="4856" xr:uid="{00000000-0005-0000-0000-0000A8120000}"/>
    <cellStyle name="콤마 [0] 198" xfId="4871" xr:uid="{00000000-0005-0000-0000-0000A9120000}"/>
    <cellStyle name="콤마 [0] 199" xfId="4891" xr:uid="{00000000-0005-0000-0000-0000AA120000}"/>
    <cellStyle name="콤마 [0] 2" xfId="203" xr:uid="{00000000-0005-0000-0000-0000AB120000}"/>
    <cellStyle name="콤마 [0] 2 2" xfId="1691" xr:uid="{00000000-0005-0000-0000-0000AC120000}"/>
    <cellStyle name="콤마 [0] 2 3" xfId="552" xr:uid="{00000000-0005-0000-0000-0000AD120000}"/>
    <cellStyle name="콤마 [0] 2 4" xfId="1997" xr:uid="{00000000-0005-0000-0000-0000AE120000}"/>
    <cellStyle name="콤마 [0] 20" xfId="1516" xr:uid="{00000000-0005-0000-0000-0000AF120000}"/>
    <cellStyle name="콤마 [0] 200" xfId="7971" xr:uid="{00000000-0005-0000-0000-0000B0120000}"/>
    <cellStyle name="콤마 [0] 21" xfId="1541" xr:uid="{00000000-0005-0000-0000-0000B1120000}"/>
    <cellStyle name="콤마 [0] 22" xfId="1566" xr:uid="{00000000-0005-0000-0000-0000B2120000}"/>
    <cellStyle name="콤마 [0] 23" xfId="2410" xr:uid="{00000000-0005-0000-0000-0000B3120000}"/>
    <cellStyle name="콤마 [0] 24" xfId="2397" xr:uid="{00000000-0005-0000-0000-0000B4120000}"/>
    <cellStyle name="콤마 [0] 25" xfId="2385" xr:uid="{00000000-0005-0000-0000-0000B5120000}"/>
    <cellStyle name="콤마 [0] 26" xfId="2373" xr:uid="{00000000-0005-0000-0000-0000B6120000}"/>
    <cellStyle name="콤마 [0] 27" xfId="2361" xr:uid="{00000000-0005-0000-0000-0000B7120000}"/>
    <cellStyle name="콤마 [0] 28" xfId="2349" xr:uid="{00000000-0005-0000-0000-0000B8120000}"/>
    <cellStyle name="콤마 [0] 29" xfId="2337" xr:uid="{00000000-0005-0000-0000-0000B9120000}"/>
    <cellStyle name="콤마 [0] 3" xfId="927" xr:uid="{00000000-0005-0000-0000-0000BA120000}"/>
    <cellStyle name="콤마 [0] 3 2" xfId="2016" xr:uid="{00000000-0005-0000-0000-0000BB120000}"/>
    <cellStyle name="콤마 [0] 30" xfId="2325" xr:uid="{00000000-0005-0000-0000-0000BC120000}"/>
    <cellStyle name="콤마 [0] 31" xfId="2313" xr:uid="{00000000-0005-0000-0000-0000BD120000}"/>
    <cellStyle name="콤마 [0] 32" xfId="2301" xr:uid="{00000000-0005-0000-0000-0000BE120000}"/>
    <cellStyle name="콤마 [0] 33" xfId="663" xr:uid="{00000000-0005-0000-0000-0000BF120000}"/>
    <cellStyle name="콤마 [0] 34" xfId="2059" xr:uid="{00000000-0005-0000-0000-0000C0120000}"/>
    <cellStyle name="콤마 [0] 35" xfId="774" xr:uid="{00000000-0005-0000-0000-0000C1120000}"/>
    <cellStyle name="콤마 [0] 36" xfId="839" xr:uid="{00000000-0005-0000-0000-0000C2120000}"/>
    <cellStyle name="콤마 [0] 37" xfId="1617" xr:uid="{00000000-0005-0000-0000-0000C3120000}"/>
    <cellStyle name="콤마 [0] 38" xfId="2039" xr:uid="{00000000-0005-0000-0000-0000C4120000}"/>
    <cellStyle name="콤마 [0] 39" xfId="1739" xr:uid="{00000000-0005-0000-0000-0000C5120000}"/>
    <cellStyle name="콤마 [0] 4" xfId="1200" xr:uid="{00000000-0005-0000-0000-0000C6120000}"/>
    <cellStyle name="콤마 [0] 4 2" xfId="1681" xr:uid="{00000000-0005-0000-0000-0000C7120000}"/>
    <cellStyle name="콤마 [0] 40" xfId="1919" xr:uid="{00000000-0005-0000-0000-0000C8120000}"/>
    <cellStyle name="콤마 [0] 41" xfId="1806" xr:uid="{00000000-0005-0000-0000-0000C9120000}"/>
    <cellStyle name="콤마 [0] 42" xfId="2087" xr:uid="{00000000-0005-0000-0000-0000CA120000}"/>
    <cellStyle name="콤마 [0] 43" xfId="604" xr:uid="{00000000-0005-0000-0000-0000CB120000}"/>
    <cellStyle name="콤마 [0] 44" xfId="2194" xr:uid="{00000000-0005-0000-0000-0000CC120000}"/>
    <cellStyle name="콤마 [0] 45" xfId="566" xr:uid="{00000000-0005-0000-0000-0000CD120000}"/>
    <cellStyle name="콤마 [0] 46" xfId="761" xr:uid="{00000000-0005-0000-0000-0000CE120000}"/>
    <cellStyle name="콤마 [0] 47" xfId="1794" xr:uid="{00000000-0005-0000-0000-0000CF120000}"/>
    <cellStyle name="콤마 [0] 48" xfId="683" xr:uid="{00000000-0005-0000-0000-0000D0120000}"/>
    <cellStyle name="콤마 [0] 49" xfId="819" xr:uid="{00000000-0005-0000-0000-0000D1120000}"/>
    <cellStyle name="콤마 [0] 5" xfId="1219" xr:uid="{00000000-0005-0000-0000-0000D2120000}"/>
    <cellStyle name="콤마 [0] 50" xfId="2028" xr:uid="{00000000-0005-0000-0000-0000D3120000}"/>
    <cellStyle name="콤마 [0] 51" xfId="2017" xr:uid="{00000000-0005-0000-0000-0000D4120000}"/>
    <cellStyle name="콤마 [0] 52" xfId="1995" xr:uid="{00000000-0005-0000-0000-0000D5120000}"/>
    <cellStyle name="콤마 [0] 53" xfId="1852" xr:uid="{00000000-0005-0000-0000-0000D6120000}"/>
    <cellStyle name="콤마 [0] 54" xfId="1982" xr:uid="{00000000-0005-0000-0000-0000D7120000}"/>
    <cellStyle name="콤마 [0] 55" xfId="923" xr:uid="{00000000-0005-0000-0000-0000D8120000}"/>
    <cellStyle name="콤마 [0] 56" xfId="823" xr:uid="{00000000-0005-0000-0000-0000D9120000}"/>
    <cellStyle name="콤마 [0] 57" xfId="1978" xr:uid="{00000000-0005-0000-0000-0000DA120000}"/>
    <cellStyle name="콤마 [0] 58" xfId="1884" xr:uid="{00000000-0005-0000-0000-0000DB120000}"/>
    <cellStyle name="콤마 [0] 59" xfId="1955" xr:uid="{00000000-0005-0000-0000-0000DC120000}"/>
    <cellStyle name="콤마 [0] 6" xfId="1240" xr:uid="{00000000-0005-0000-0000-0000DD120000}"/>
    <cellStyle name="콤마 [0] 60" xfId="2594" xr:uid="{00000000-0005-0000-0000-0000DE120000}"/>
    <cellStyle name="콤마 [0] 61" xfId="2606" xr:uid="{00000000-0005-0000-0000-0000DF120000}"/>
    <cellStyle name="콤마 [0] 62" xfId="2618" xr:uid="{00000000-0005-0000-0000-0000E0120000}"/>
    <cellStyle name="콤마 [0] 63" xfId="2630" xr:uid="{00000000-0005-0000-0000-0000E1120000}"/>
    <cellStyle name="콤마 [0] 64" xfId="2642" xr:uid="{00000000-0005-0000-0000-0000E2120000}"/>
    <cellStyle name="콤마 [0] 65" xfId="2654" xr:uid="{00000000-0005-0000-0000-0000E3120000}"/>
    <cellStyle name="콤마 [0] 66" xfId="2666" xr:uid="{00000000-0005-0000-0000-0000E4120000}"/>
    <cellStyle name="콤마 [0] 67" xfId="2678" xr:uid="{00000000-0005-0000-0000-0000E5120000}"/>
    <cellStyle name="콤마 [0] 68" xfId="2690" xr:uid="{00000000-0005-0000-0000-0000E6120000}"/>
    <cellStyle name="콤마 [0] 69" xfId="2702" xr:uid="{00000000-0005-0000-0000-0000E7120000}"/>
    <cellStyle name="콤마 [0] 7" xfId="1256" xr:uid="{00000000-0005-0000-0000-0000E8120000}"/>
    <cellStyle name="콤마 [0] 70" xfId="2714" xr:uid="{00000000-0005-0000-0000-0000E9120000}"/>
    <cellStyle name="콤마 [0] 71" xfId="2726" xr:uid="{00000000-0005-0000-0000-0000EA120000}"/>
    <cellStyle name="콤마 [0] 72" xfId="2738" xr:uid="{00000000-0005-0000-0000-0000EB120000}"/>
    <cellStyle name="콤마 [0] 73" xfId="2750" xr:uid="{00000000-0005-0000-0000-0000EC120000}"/>
    <cellStyle name="콤마 [0] 74" xfId="2762" xr:uid="{00000000-0005-0000-0000-0000ED120000}"/>
    <cellStyle name="콤마 [0] 75" xfId="2774" xr:uid="{00000000-0005-0000-0000-0000EE120000}"/>
    <cellStyle name="콤마 [0] 76" xfId="2786" xr:uid="{00000000-0005-0000-0000-0000EF120000}"/>
    <cellStyle name="콤마 [0] 77" xfId="2798" xr:uid="{00000000-0005-0000-0000-0000F0120000}"/>
    <cellStyle name="콤마 [0] 78" xfId="2810" xr:uid="{00000000-0005-0000-0000-0000F1120000}"/>
    <cellStyle name="콤마 [0] 79" xfId="2822" xr:uid="{00000000-0005-0000-0000-0000F2120000}"/>
    <cellStyle name="콤마 [0] 8" xfId="1273" xr:uid="{00000000-0005-0000-0000-0000F3120000}"/>
    <cellStyle name="콤마 [0] 80" xfId="2834" xr:uid="{00000000-0005-0000-0000-0000F4120000}"/>
    <cellStyle name="콤마 [0] 81" xfId="2846" xr:uid="{00000000-0005-0000-0000-0000F5120000}"/>
    <cellStyle name="콤마 [0] 82" xfId="2858" xr:uid="{00000000-0005-0000-0000-0000F6120000}"/>
    <cellStyle name="콤마 [0] 83" xfId="2870" xr:uid="{00000000-0005-0000-0000-0000F7120000}"/>
    <cellStyle name="콤마 [0] 84" xfId="2882" xr:uid="{00000000-0005-0000-0000-0000F8120000}"/>
    <cellStyle name="콤마 [0] 85" xfId="2894" xr:uid="{00000000-0005-0000-0000-0000F9120000}"/>
    <cellStyle name="콤마 [0] 86" xfId="2906" xr:uid="{00000000-0005-0000-0000-0000FA120000}"/>
    <cellStyle name="콤마 [0] 87" xfId="2918" xr:uid="{00000000-0005-0000-0000-0000FB120000}"/>
    <cellStyle name="콤마 [0] 88" xfId="2930" xr:uid="{00000000-0005-0000-0000-0000FC120000}"/>
    <cellStyle name="콤마 [0] 89" xfId="2942" xr:uid="{00000000-0005-0000-0000-0000FD120000}"/>
    <cellStyle name="콤마 [0] 9" xfId="1295" xr:uid="{00000000-0005-0000-0000-0000FE120000}"/>
    <cellStyle name="콤마 [0] 90" xfId="2954" xr:uid="{00000000-0005-0000-0000-0000FF120000}"/>
    <cellStyle name="콤마 [0] 91" xfId="2966" xr:uid="{00000000-0005-0000-0000-000000130000}"/>
    <cellStyle name="콤마 [0] 92" xfId="2978" xr:uid="{00000000-0005-0000-0000-000001130000}"/>
    <cellStyle name="콤마 [0] 93" xfId="2990" xr:uid="{00000000-0005-0000-0000-000002130000}"/>
    <cellStyle name="콤마 [0] 94" xfId="3002" xr:uid="{00000000-0005-0000-0000-000003130000}"/>
    <cellStyle name="콤마 [0] 95" xfId="3014" xr:uid="{00000000-0005-0000-0000-000004130000}"/>
    <cellStyle name="콤마 [0] 96" xfId="3026" xr:uid="{00000000-0005-0000-0000-000005130000}"/>
    <cellStyle name="콤마 [0] 97" xfId="3038" xr:uid="{00000000-0005-0000-0000-000006130000}"/>
    <cellStyle name="콤마 [0] 98" xfId="3050" xr:uid="{00000000-0005-0000-0000-000007130000}"/>
    <cellStyle name="콤마 [0] 99" xfId="3062" xr:uid="{00000000-0005-0000-0000-000008130000}"/>
    <cellStyle name="콤마 [0]_(type)총괄" xfId="431" xr:uid="{00000000-0005-0000-0000-000009130000}"/>
    <cellStyle name="콤마 [2]" xfId="83" xr:uid="{00000000-0005-0000-0000-00000A130000}"/>
    <cellStyle name="콤마 [2] 2" xfId="928" xr:uid="{00000000-0005-0000-0000-00000B130000}"/>
    <cellStyle name="콤마 [2] 2 2" xfId="2150" xr:uid="{00000000-0005-0000-0000-00000C130000}"/>
    <cellStyle name="콤마[ ]" xfId="84" xr:uid="{00000000-0005-0000-0000-00000D130000}"/>
    <cellStyle name="콤마[ ] 2" xfId="929" xr:uid="{00000000-0005-0000-0000-00000E130000}"/>
    <cellStyle name="콤마[ ] 2 2" xfId="1634" xr:uid="{00000000-0005-0000-0000-00000F130000}"/>
    <cellStyle name="콤마[ ] 3" xfId="2149" xr:uid="{00000000-0005-0000-0000-000010130000}"/>
    <cellStyle name="콤마[ ] 4" xfId="576" xr:uid="{00000000-0005-0000-0000-000011130000}"/>
    <cellStyle name="콤마[ ] 5" xfId="1998" xr:uid="{00000000-0005-0000-0000-000012130000}"/>
    <cellStyle name="콤마[*]" xfId="85" xr:uid="{00000000-0005-0000-0000-000013130000}"/>
    <cellStyle name="콤마[*] 2" xfId="930" xr:uid="{00000000-0005-0000-0000-000014130000}"/>
    <cellStyle name="콤마[*] 2 2" xfId="1895" xr:uid="{00000000-0005-0000-0000-000015130000}"/>
    <cellStyle name="콤마[*] 3" xfId="2166" xr:uid="{00000000-0005-0000-0000-000016130000}"/>
    <cellStyle name="콤마[*] 4" xfId="540" xr:uid="{00000000-0005-0000-0000-000017130000}"/>
    <cellStyle name="콤마[*] 5" xfId="806" xr:uid="{00000000-0005-0000-0000-000018130000}"/>
    <cellStyle name="콤마[.]" xfId="86" xr:uid="{00000000-0005-0000-0000-000019130000}"/>
    <cellStyle name="콤마[.] 2" xfId="931" xr:uid="{00000000-0005-0000-0000-00001A130000}"/>
    <cellStyle name="콤마[.] 2 2" xfId="748" xr:uid="{00000000-0005-0000-0000-00001B130000}"/>
    <cellStyle name="콤마[.] 3" xfId="2168" xr:uid="{00000000-0005-0000-0000-00001C130000}"/>
    <cellStyle name="콤마[.] 4" xfId="1693" xr:uid="{00000000-0005-0000-0000-00001D130000}"/>
    <cellStyle name="콤마[.] 5" xfId="1862" xr:uid="{00000000-0005-0000-0000-00001E130000}"/>
    <cellStyle name="콤마[0]" xfId="87" xr:uid="{00000000-0005-0000-0000-00001F130000}"/>
    <cellStyle name="콤마[0] 2" xfId="932" xr:uid="{00000000-0005-0000-0000-000020130000}"/>
    <cellStyle name="콤마[0] 2 2" xfId="593" xr:uid="{00000000-0005-0000-0000-000021130000}"/>
    <cellStyle name="콤마[0] 3" xfId="741" xr:uid="{00000000-0005-0000-0000-000022130000}"/>
    <cellStyle name="콤마[0] 4" xfId="831" xr:uid="{00000000-0005-0000-0000-000023130000}"/>
    <cellStyle name="콤마[0] 5" xfId="700" xr:uid="{00000000-0005-0000-0000-000024130000}"/>
    <cellStyle name="콤마_  종  합  " xfId="88" xr:uid="{00000000-0005-0000-0000-000025130000}"/>
    <cellStyle name="通貨 [0.00]_　配車(by matue)" xfId="89" xr:uid="{00000000-0005-0000-0000-000026130000}"/>
    <cellStyle name="통화 [0] 2" xfId="443" xr:uid="{00000000-0005-0000-0000-000027130000}"/>
    <cellStyle name="통화 [0] 2 2" xfId="4025" xr:uid="{00000000-0005-0000-0000-000028130000}"/>
    <cellStyle name="통화 [0] 2 3" xfId="6115" xr:uid="{00000000-0005-0000-0000-000029130000}"/>
    <cellStyle name="통화 [0] 2 4" xfId="7724" xr:uid="{00000000-0005-0000-0000-00002A130000}"/>
    <cellStyle name="통화 [0] 3" xfId="4111" xr:uid="{00000000-0005-0000-0000-00002B130000}"/>
    <cellStyle name="통화 [0] 3 2" xfId="6146" xr:uid="{00000000-0005-0000-0000-00002C130000}"/>
    <cellStyle name="통화 [0] 3 3" xfId="7763" xr:uid="{00000000-0005-0000-0000-00002D130000}"/>
    <cellStyle name="통화 [0] 4" xfId="4641" xr:uid="{00000000-0005-0000-0000-00002E130000}"/>
    <cellStyle name="通貨_　配車(by matue)" xfId="90" xr:uid="{00000000-0005-0000-0000-00002F130000}"/>
    <cellStyle name="퍼센트" xfId="91" xr:uid="{00000000-0005-0000-0000-000030130000}"/>
    <cellStyle name="퍼센트 2" xfId="432" xr:uid="{00000000-0005-0000-0000-000031130000}"/>
    <cellStyle name="퍼센트 2 2" xfId="933" xr:uid="{00000000-0005-0000-0000-000032130000}"/>
    <cellStyle name="퍼센트 2 3" xfId="1850" xr:uid="{00000000-0005-0000-0000-000033130000}"/>
    <cellStyle name="퍼센트 2 4" xfId="8449" xr:uid="{00000000-0005-0000-0000-000034130000}"/>
    <cellStyle name="표준" xfId="0" builtinId="0"/>
    <cellStyle name="표준 10" xfId="169" xr:uid="{00000000-0005-0000-0000-000036130000}"/>
    <cellStyle name="표준 10 2" xfId="449" xr:uid="{00000000-0005-0000-0000-000037130000}"/>
    <cellStyle name="표준 10 2 2" xfId="563" xr:uid="{00000000-0005-0000-0000-000038130000}"/>
    <cellStyle name="표준 100" xfId="2250" xr:uid="{00000000-0005-0000-0000-000039130000}"/>
    <cellStyle name="표준 100 2" xfId="5396" xr:uid="{00000000-0005-0000-0000-00003A130000}"/>
    <cellStyle name="표준 100 3" xfId="7027" xr:uid="{00000000-0005-0000-0000-00003B130000}"/>
    <cellStyle name="표준 101" xfId="1841" xr:uid="{00000000-0005-0000-0000-00003C130000}"/>
    <cellStyle name="표준 101 2" xfId="5401" xr:uid="{00000000-0005-0000-0000-00003D130000}"/>
    <cellStyle name="표준 101 3" xfId="7034" xr:uid="{00000000-0005-0000-0000-00003E130000}"/>
    <cellStyle name="표준 102" xfId="1627" xr:uid="{00000000-0005-0000-0000-00003F130000}"/>
    <cellStyle name="표준 102 2" xfId="5405" xr:uid="{00000000-0005-0000-0000-000040130000}"/>
    <cellStyle name="표준 102 3" xfId="7041" xr:uid="{00000000-0005-0000-0000-000041130000}"/>
    <cellStyle name="표준 103" xfId="1683" xr:uid="{00000000-0005-0000-0000-000042130000}"/>
    <cellStyle name="표준 103 2" xfId="5412" xr:uid="{00000000-0005-0000-0000-000043130000}"/>
    <cellStyle name="표준 103 3" xfId="7046" xr:uid="{00000000-0005-0000-0000-000044130000}"/>
    <cellStyle name="표준 104" xfId="1666" xr:uid="{00000000-0005-0000-0000-000045130000}"/>
    <cellStyle name="표준 104 2" xfId="5415" xr:uid="{00000000-0005-0000-0000-000046130000}"/>
    <cellStyle name="표준 104 3" xfId="7051" xr:uid="{00000000-0005-0000-0000-000047130000}"/>
    <cellStyle name="표준 105" xfId="1954" xr:uid="{00000000-0005-0000-0000-000048130000}"/>
    <cellStyle name="표준 105 2" xfId="5420" xr:uid="{00000000-0005-0000-0000-000049130000}"/>
    <cellStyle name="표준 105 3" xfId="7059" xr:uid="{00000000-0005-0000-0000-00004A130000}"/>
    <cellStyle name="표준 106" xfId="1768" xr:uid="{00000000-0005-0000-0000-00004B130000}"/>
    <cellStyle name="표준 106 2" xfId="5424" xr:uid="{00000000-0005-0000-0000-00004C130000}"/>
    <cellStyle name="표준 106 3" xfId="7063" xr:uid="{00000000-0005-0000-0000-00004D130000}"/>
    <cellStyle name="표준 107" xfId="545" xr:uid="{00000000-0005-0000-0000-00004E130000}"/>
    <cellStyle name="표준 107 2" xfId="5430" xr:uid="{00000000-0005-0000-0000-00004F130000}"/>
    <cellStyle name="표준 107 3" xfId="7068" xr:uid="{00000000-0005-0000-0000-000050130000}"/>
    <cellStyle name="표준 108" xfId="2598" xr:uid="{00000000-0005-0000-0000-000051130000}"/>
    <cellStyle name="표준 108 2" xfId="5433" xr:uid="{00000000-0005-0000-0000-000052130000}"/>
    <cellStyle name="표준 108 3" xfId="7073" xr:uid="{00000000-0005-0000-0000-000053130000}"/>
    <cellStyle name="표준 109" xfId="2610" xr:uid="{00000000-0005-0000-0000-000054130000}"/>
    <cellStyle name="표준 109 2" xfId="5441" xr:uid="{00000000-0005-0000-0000-000055130000}"/>
    <cellStyle name="표준 109 3" xfId="7078" xr:uid="{00000000-0005-0000-0000-000056130000}"/>
    <cellStyle name="표준 11" xfId="170" xr:uid="{00000000-0005-0000-0000-000057130000}"/>
    <cellStyle name="표준 11 2" xfId="934" xr:uid="{00000000-0005-0000-0000-000058130000}"/>
    <cellStyle name="표준 11 2 2" xfId="632" xr:uid="{00000000-0005-0000-0000-000059130000}"/>
    <cellStyle name="표준 110" xfId="2622" xr:uid="{00000000-0005-0000-0000-00005A130000}"/>
    <cellStyle name="표준 110 2" xfId="5448" xr:uid="{00000000-0005-0000-0000-00005B130000}"/>
    <cellStyle name="표준 110 3" xfId="7084" xr:uid="{00000000-0005-0000-0000-00005C130000}"/>
    <cellStyle name="표준 111" xfId="2634" xr:uid="{00000000-0005-0000-0000-00005D130000}"/>
    <cellStyle name="표준 111 2" xfId="5453" xr:uid="{00000000-0005-0000-0000-00005E130000}"/>
    <cellStyle name="표준 111 3" xfId="7088" xr:uid="{00000000-0005-0000-0000-00005F130000}"/>
    <cellStyle name="표준 112" xfId="2646" xr:uid="{00000000-0005-0000-0000-000060130000}"/>
    <cellStyle name="표준 112 2" xfId="5457" xr:uid="{00000000-0005-0000-0000-000061130000}"/>
    <cellStyle name="표준 112 3" xfId="7094" xr:uid="{00000000-0005-0000-0000-000062130000}"/>
    <cellStyle name="표준 113" xfId="2658" xr:uid="{00000000-0005-0000-0000-000063130000}"/>
    <cellStyle name="표준 113 2" xfId="5461" xr:uid="{00000000-0005-0000-0000-000064130000}"/>
    <cellStyle name="표준 113 3" xfId="7100" xr:uid="{00000000-0005-0000-0000-000065130000}"/>
    <cellStyle name="표준 114" xfId="2670" xr:uid="{00000000-0005-0000-0000-000066130000}"/>
    <cellStyle name="표준 114 2" xfId="5467" xr:uid="{00000000-0005-0000-0000-000067130000}"/>
    <cellStyle name="표준 114 3" xfId="7107" xr:uid="{00000000-0005-0000-0000-000068130000}"/>
    <cellStyle name="표준 115" xfId="2682" xr:uid="{00000000-0005-0000-0000-000069130000}"/>
    <cellStyle name="표준 115 2" xfId="5470" xr:uid="{00000000-0005-0000-0000-00006A130000}"/>
    <cellStyle name="표준 115 3" xfId="7112" xr:uid="{00000000-0005-0000-0000-00006B130000}"/>
    <cellStyle name="표준 116" xfId="2694" xr:uid="{00000000-0005-0000-0000-00006C130000}"/>
    <cellStyle name="표준 116 2" xfId="5479" xr:uid="{00000000-0005-0000-0000-00006D130000}"/>
    <cellStyle name="표준 116 3" xfId="7118" xr:uid="{00000000-0005-0000-0000-00006E130000}"/>
    <cellStyle name="표준 117" xfId="2706" xr:uid="{00000000-0005-0000-0000-00006F130000}"/>
    <cellStyle name="표준 117 2" xfId="5483" xr:uid="{00000000-0005-0000-0000-000070130000}"/>
    <cellStyle name="표준 117 3" xfId="7123" xr:uid="{00000000-0005-0000-0000-000071130000}"/>
    <cellStyle name="표준 117 4" xfId="8339" xr:uid="{00000000-0005-0000-0000-000072130000}"/>
    <cellStyle name="표준 118" xfId="2718" xr:uid="{00000000-0005-0000-0000-000073130000}"/>
    <cellStyle name="표준 118 2" xfId="5487" xr:uid="{00000000-0005-0000-0000-000074130000}"/>
    <cellStyle name="표준 118 3" xfId="7129" xr:uid="{00000000-0005-0000-0000-000075130000}"/>
    <cellStyle name="표준 119" xfId="2730" xr:uid="{00000000-0005-0000-0000-000076130000}"/>
    <cellStyle name="표준 119 2" xfId="5493" xr:uid="{00000000-0005-0000-0000-000077130000}"/>
    <cellStyle name="표준 119 3" xfId="7135" xr:uid="{00000000-0005-0000-0000-000078130000}"/>
    <cellStyle name="표준 12" xfId="171" xr:uid="{00000000-0005-0000-0000-000079130000}"/>
    <cellStyle name="표준 12 2" xfId="935" xr:uid="{00000000-0005-0000-0000-00007A130000}"/>
    <cellStyle name="표준 12 2 2" xfId="2240" xr:uid="{00000000-0005-0000-0000-00007B130000}"/>
    <cellStyle name="표준 120" xfId="2742" xr:uid="{00000000-0005-0000-0000-00007C130000}"/>
    <cellStyle name="표준 120 2" xfId="5499" xr:uid="{00000000-0005-0000-0000-00007D130000}"/>
    <cellStyle name="표준 120 3" xfId="7139" xr:uid="{00000000-0005-0000-0000-00007E130000}"/>
    <cellStyle name="표준 121" xfId="2754" xr:uid="{00000000-0005-0000-0000-00007F130000}"/>
    <cellStyle name="표준 121 2" xfId="5503" xr:uid="{00000000-0005-0000-0000-000080130000}"/>
    <cellStyle name="표준 121 3" xfId="7143" xr:uid="{00000000-0005-0000-0000-000081130000}"/>
    <cellStyle name="표준 122" xfId="2766" xr:uid="{00000000-0005-0000-0000-000082130000}"/>
    <cellStyle name="표준 122 2" xfId="5509" xr:uid="{00000000-0005-0000-0000-000083130000}"/>
    <cellStyle name="표준 122 3" xfId="7150" xr:uid="{00000000-0005-0000-0000-000084130000}"/>
    <cellStyle name="표준 123" xfId="2778" xr:uid="{00000000-0005-0000-0000-000085130000}"/>
    <cellStyle name="표준 123 2" xfId="5514" xr:uid="{00000000-0005-0000-0000-000086130000}"/>
    <cellStyle name="표준 123 3" xfId="7154" xr:uid="{00000000-0005-0000-0000-000087130000}"/>
    <cellStyle name="표준 124" xfId="2790" xr:uid="{00000000-0005-0000-0000-000088130000}"/>
    <cellStyle name="표준 124 2" xfId="5519" xr:uid="{00000000-0005-0000-0000-000089130000}"/>
    <cellStyle name="표준 124 3" xfId="7158" xr:uid="{00000000-0005-0000-0000-00008A130000}"/>
    <cellStyle name="표준 125" xfId="2802" xr:uid="{00000000-0005-0000-0000-00008B130000}"/>
    <cellStyle name="표준 125 2" xfId="5523" xr:uid="{00000000-0005-0000-0000-00008C130000}"/>
    <cellStyle name="표준 125 3" xfId="7164" xr:uid="{00000000-0005-0000-0000-00008D130000}"/>
    <cellStyle name="표준 126" xfId="2814" xr:uid="{00000000-0005-0000-0000-00008E130000}"/>
    <cellStyle name="표준 126 2" xfId="5527" xr:uid="{00000000-0005-0000-0000-00008F130000}"/>
    <cellStyle name="표준 126 3" xfId="7168" xr:uid="{00000000-0005-0000-0000-000090130000}"/>
    <cellStyle name="표준 127" xfId="2826" xr:uid="{00000000-0005-0000-0000-000091130000}"/>
    <cellStyle name="표준 127 2" xfId="5533" xr:uid="{00000000-0005-0000-0000-000092130000}"/>
    <cellStyle name="표준 127 3" xfId="7175" xr:uid="{00000000-0005-0000-0000-000093130000}"/>
    <cellStyle name="표준 128" xfId="2838" xr:uid="{00000000-0005-0000-0000-000094130000}"/>
    <cellStyle name="표준 128 2" xfId="5538" xr:uid="{00000000-0005-0000-0000-000095130000}"/>
    <cellStyle name="표준 128 3" xfId="7181" xr:uid="{00000000-0005-0000-0000-000096130000}"/>
    <cellStyle name="표준 129" xfId="2850" xr:uid="{00000000-0005-0000-0000-000097130000}"/>
    <cellStyle name="표준 129 2" xfId="5542" xr:uid="{00000000-0005-0000-0000-000098130000}"/>
    <cellStyle name="표준 129 3" xfId="7186" xr:uid="{00000000-0005-0000-0000-000099130000}"/>
    <cellStyle name="표준 13" xfId="172" xr:uid="{00000000-0005-0000-0000-00009A130000}"/>
    <cellStyle name="표준 13 106" xfId="260" xr:uid="{00000000-0005-0000-0000-00009B130000}"/>
    <cellStyle name="표준 13 106 2" xfId="937" xr:uid="{00000000-0005-0000-0000-00009C130000}"/>
    <cellStyle name="표준 13 106 2 2" xfId="1805" xr:uid="{00000000-0005-0000-0000-00009D130000}"/>
    <cellStyle name="표준 13 113" xfId="261" xr:uid="{00000000-0005-0000-0000-00009E130000}"/>
    <cellStyle name="표준 13 113 2" xfId="938" xr:uid="{00000000-0005-0000-0000-00009F130000}"/>
    <cellStyle name="표준 13 113 2 2" xfId="1848" xr:uid="{00000000-0005-0000-0000-0000A0130000}"/>
    <cellStyle name="표준 13 15" xfId="262" xr:uid="{00000000-0005-0000-0000-0000A1130000}"/>
    <cellStyle name="표준 13 15 2" xfId="939" xr:uid="{00000000-0005-0000-0000-0000A2130000}"/>
    <cellStyle name="표준 13 15 2 2" xfId="653" xr:uid="{00000000-0005-0000-0000-0000A3130000}"/>
    <cellStyle name="표준 13 2" xfId="936" xr:uid="{00000000-0005-0000-0000-0000A4130000}"/>
    <cellStyle name="표준 13 2 2" xfId="832" xr:uid="{00000000-0005-0000-0000-0000A5130000}"/>
    <cellStyle name="표준 13 22" xfId="263" xr:uid="{00000000-0005-0000-0000-0000A6130000}"/>
    <cellStyle name="표준 13 22 2" xfId="940" xr:uid="{00000000-0005-0000-0000-0000A7130000}"/>
    <cellStyle name="표준 13 22 2 2" xfId="645" xr:uid="{00000000-0005-0000-0000-0000A8130000}"/>
    <cellStyle name="표준 13 29" xfId="264" xr:uid="{00000000-0005-0000-0000-0000A9130000}"/>
    <cellStyle name="표준 13 29 2" xfId="941" xr:uid="{00000000-0005-0000-0000-0000AA130000}"/>
    <cellStyle name="표준 13 29 2 2" xfId="830" xr:uid="{00000000-0005-0000-0000-0000AB130000}"/>
    <cellStyle name="표준 13 36" xfId="265" xr:uid="{00000000-0005-0000-0000-0000AC130000}"/>
    <cellStyle name="표준 13 36 2" xfId="942" xr:uid="{00000000-0005-0000-0000-0000AD130000}"/>
    <cellStyle name="표준 13 36 2 2" xfId="735" xr:uid="{00000000-0005-0000-0000-0000AE130000}"/>
    <cellStyle name="표준 13 44" xfId="266" xr:uid="{00000000-0005-0000-0000-0000AF130000}"/>
    <cellStyle name="표준 13 44 2" xfId="943" xr:uid="{00000000-0005-0000-0000-0000B0130000}"/>
    <cellStyle name="표준 13 44 2 2" xfId="758" xr:uid="{00000000-0005-0000-0000-0000B1130000}"/>
    <cellStyle name="표준 13 50" xfId="267" xr:uid="{00000000-0005-0000-0000-0000B2130000}"/>
    <cellStyle name="표준 13 50 2" xfId="944" xr:uid="{00000000-0005-0000-0000-0000B3130000}"/>
    <cellStyle name="표준 13 50 2 2" xfId="2018" xr:uid="{00000000-0005-0000-0000-0000B4130000}"/>
    <cellStyle name="표준 13 59" xfId="268" xr:uid="{00000000-0005-0000-0000-0000B5130000}"/>
    <cellStyle name="표준 13 59 2" xfId="945" xr:uid="{00000000-0005-0000-0000-0000B6130000}"/>
    <cellStyle name="표준 13 59 2 2" xfId="1843" xr:uid="{00000000-0005-0000-0000-0000B7130000}"/>
    <cellStyle name="표준 13 67" xfId="269" xr:uid="{00000000-0005-0000-0000-0000B8130000}"/>
    <cellStyle name="표준 13 67 2" xfId="946" xr:uid="{00000000-0005-0000-0000-0000B9130000}"/>
    <cellStyle name="표준 13 67 2 2" xfId="659" xr:uid="{00000000-0005-0000-0000-0000BA130000}"/>
    <cellStyle name="표준 13 7" xfId="270" xr:uid="{00000000-0005-0000-0000-0000BB130000}"/>
    <cellStyle name="표준 13 7 2" xfId="947" xr:uid="{00000000-0005-0000-0000-0000BC130000}"/>
    <cellStyle name="표준 13 7 2 2" xfId="1866" xr:uid="{00000000-0005-0000-0000-0000BD130000}"/>
    <cellStyle name="표준 13 78" xfId="271" xr:uid="{00000000-0005-0000-0000-0000BE130000}"/>
    <cellStyle name="표준 13 78 2" xfId="948" xr:uid="{00000000-0005-0000-0000-0000BF130000}"/>
    <cellStyle name="표준 13 78 2 2" xfId="2284" xr:uid="{00000000-0005-0000-0000-0000C0130000}"/>
    <cellStyle name="표준 13 84" xfId="272" xr:uid="{00000000-0005-0000-0000-0000C1130000}"/>
    <cellStyle name="표준 13 84 2" xfId="949" xr:uid="{00000000-0005-0000-0000-0000C2130000}"/>
    <cellStyle name="표준 13 84 2 2" xfId="1631" xr:uid="{00000000-0005-0000-0000-0000C3130000}"/>
    <cellStyle name="표준 13 91" xfId="273" xr:uid="{00000000-0005-0000-0000-0000C4130000}"/>
    <cellStyle name="표준 13 91 2" xfId="950" xr:uid="{00000000-0005-0000-0000-0000C5130000}"/>
    <cellStyle name="표준 13 91 2 2" xfId="2200" xr:uid="{00000000-0005-0000-0000-0000C6130000}"/>
    <cellStyle name="표준 13 99" xfId="274" xr:uid="{00000000-0005-0000-0000-0000C7130000}"/>
    <cellStyle name="표준 13 99 2" xfId="951" xr:uid="{00000000-0005-0000-0000-0000C8130000}"/>
    <cellStyle name="표준 13 99 2 2" xfId="1809" xr:uid="{00000000-0005-0000-0000-0000C9130000}"/>
    <cellStyle name="표준 130" xfId="2862" xr:uid="{00000000-0005-0000-0000-0000CA130000}"/>
    <cellStyle name="표준 130 2" xfId="5546" xr:uid="{00000000-0005-0000-0000-0000CB130000}"/>
    <cellStyle name="표준 130 3" xfId="7191" xr:uid="{00000000-0005-0000-0000-0000CC130000}"/>
    <cellStyle name="표준 131" xfId="2874" xr:uid="{00000000-0005-0000-0000-0000CD130000}"/>
    <cellStyle name="표준 131 2" xfId="5554" xr:uid="{00000000-0005-0000-0000-0000CE130000}"/>
    <cellStyle name="표준 131 3" xfId="7198" xr:uid="{00000000-0005-0000-0000-0000CF130000}"/>
    <cellStyle name="표준 132" xfId="2886" xr:uid="{00000000-0005-0000-0000-0000D0130000}"/>
    <cellStyle name="표준 132 2" xfId="5560" xr:uid="{00000000-0005-0000-0000-0000D1130000}"/>
    <cellStyle name="표준 132 3" xfId="7204" xr:uid="{00000000-0005-0000-0000-0000D2130000}"/>
    <cellStyle name="표준 133" xfId="2898" xr:uid="{00000000-0005-0000-0000-0000D3130000}"/>
    <cellStyle name="표준 133 2" xfId="5565" xr:uid="{00000000-0005-0000-0000-0000D4130000}"/>
    <cellStyle name="표준 133 3" xfId="7209" xr:uid="{00000000-0005-0000-0000-0000D5130000}"/>
    <cellStyle name="표준 134" xfId="2910" xr:uid="{00000000-0005-0000-0000-0000D6130000}"/>
    <cellStyle name="표준 134 2" xfId="5569" xr:uid="{00000000-0005-0000-0000-0000D7130000}"/>
    <cellStyle name="표준 134 3" xfId="7214" xr:uid="{00000000-0005-0000-0000-0000D8130000}"/>
    <cellStyle name="표준 135" xfId="2922" xr:uid="{00000000-0005-0000-0000-0000D9130000}"/>
    <cellStyle name="표준 135 2" xfId="5574" xr:uid="{00000000-0005-0000-0000-0000DA130000}"/>
    <cellStyle name="표준 135 3" xfId="7217" xr:uid="{00000000-0005-0000-0000-0000DB130000}"/>
    <cellStyle name="표준 136" xfId="2934" xr:uid="{00000000-0005-0000-0000-0000DC130000}"/>
    <cellStyle name="표준 136 2" xfId="5577" xr:uid="{00000000-0005-0000-0000-0000DD130000}"/>
    <cellStyle name="표준 136 3" xfId="7223" xr:uid="{00000000-0005-0000-0000-0000DE130000}"/>
    <cellStyle name="표준 137" xfId="2946" xr:uid="{00000000-0005-0000-0000-0000DF130000}"/>
    <cellStyle name="표준 137 2" xfId="5581" xr:uid="{00000000-0005-0000-0000-0000E0130000}"/>
    <cellStyle name="표준 137 3" xfId="7226" xr:uid="{00000000-0005-0000-0000-0000E1130000}"/>
    <cellStyle name="표준 138" xfId="2958" xr:uid="{00000000-0005-0000-0000-0000E2130000}"/>
    <cellStyle name="표준 138 2" xfId="5587" xr:uid="{00000000-0005-0000-0000-0000E3130000}"/>
    <cellStyle name="표준 138 3" xfId="7231" xr:uid="{00000000-0005-0000-0000-0000E4130000}"/>
    <cellStyle name="표준 139" xfId="2970" xr:uid="{00000000-0005-0000-0000-0000E5130000}"/>
    <cellStyle name="표준 139 2" xfId="5591" xr:uid="{00000000-0005-0000-0000-0000E6130000}"/>
    <cellStyle name="표준 139 3" xfId="7236" xr:uid="{00000000-0005-0000-0000-0000E7130000}"/>
    <cellStyle name="표준 14" xfId="173" xr:uid="{00000000-0005-0000-0000-0000E8130000}"/>
    <cellStyle name="표준 14 2" xfId="952" xr:uid="{00000000-0005-0000-0000-0000E9130000}"/>
    <cellStyle name="표준 14 2 2" xfId="1890" xr:uid="{00000000-0005-0000-0000-0000EA130000}"/>
    <cellStyle name="표준 14 30" xfId="275" xr:uid="{00000000-0005-0000-0000-0000EB130000}"/>
    <cellStyle name="표준 14 30 2" xfId="953" xr:uid="{00000000-0005-0000-0000-0000EC130000}"/>
    <cellStyle name="표준 14 30 2 2" xfId="2190" xr:uid="{00000000-0005-0000-0000-0000ED130000}"/>
    <cellStyle name="표준 14 9" xfId="276" xr:uid="{00000000-0005-0000-0000-0000EE130000}"/>
    <cellStyle name="표준 14 9 2" xfId="954" xr:uid="{00000000-0005-0000-0000-0000EF130000}"/>
    <cellStyle name="표준 14 9 2 2" xfId="664" xr:uid="{00000000-0005-0000-0000-0000F0130000}"/>
    <cellStyle name="표준 140" xfId="2982" xr:uid="{00000000-0005-0000-0000-0000F1130000}"/>
    <cellStyle name="표준 140 2" xfId="5596" xr:uid="{00000000-0005-0000-0000-0000F2130000}"/>
    <cellStyle name="표준 140 3" xfId="7240" xr:uid="{00000000-0005-0000-0000-0000F3130000}"/>
    <cellStyle name="표준 141" xfId="2994" xr:uid="{00000000-0005-0000-0000-0000F4130000}"/>
    <cellStyle name="표준 141 2" xfId="5601" xr:uid="{00000000-0005-0000-0000-0000F5130000}"/>
    <cellStyle name="표준 141 3" xfId="7246" xr:uid="{00000000-0005-0000-0000-0000F6130000}"/>
    <cellStyle name="표준 142" xfId="3006" xr:uid="{00000000-0005-0000-0000-0000F7130000}"/>
    <cellStyle name="표준 142 2" xfId="5605" xr:uid="{00000000-0005-0000-0000-0000F8130000}"/>
    <cellStyle name="표준 142 3" xfId="7252" xr:uid="{00000000-0005-0000-0000-0000F9130000}"/>
    <cellStyle name="표준 143" xfId="3018" xr:uid="{00000000-0005-0000-0000-0000FA130000}"/>
    <cellStyle name="표준 143 2" xfId="5612" xr:uid="{00000000-0005-0000-0000-0000FB130000}"/>
    <cellStyle name="표준 143 3" xfId="7257" xr:uid="{00000000-0005-0000-0000-0000FC130000}"/>
    <cellStyle name="표준 144" xfId="3030" xr:uid="{00000000-0005-0000-0000-0000FD130000}"/>
    <cellStyle name="표준 144 2" xfId="5616" xr:uid="{00000000-0005-0000-0000-0000FE130000}"/>
    <cellStyle name="표준 144 3" xfId="7262" xr:uid="{00000000-0005-0000-0000-0000FF130000}"/>
    <cellStyle name="표준 145" xfId="3042" xr:uid="{00000000-0005-0000-0000-000000140000}"/>
    <cellStyle name="표준 145 2" xfId="5620" xr:uid="{00000000-0005-0000-0000-000001140000}"/>
    <cellStyle name="표준 145 3" xfId="7268" xr:uid="{00000000-0005-0000-0000-000002140000}"/>
    <cellStyle name="표준 146" xfId="3054" xr:uid="{00000000-0005-0000-0000-000003140000}"/>
    <cellStyle name="표준 146 2" xfId="5624" xr:uid="{00000000-0005-0000-0000-000004140000}"/>
    <cellStyle name="표준 146 3" xfId="7273" xr:uid="{00000000-0005-0000-0000-000005140000}"/>
    <cellStyle name="표준 147" xfId="3066" xr:uid="{00000000-0005-0000-0000-000006140000}"/>
    <cellStyle name="표준 147 2" xfId="5628" xr:uid="{00000000-0005-0000-0000-000007140000}"/>
    <cellStyle name="표준 147 3" xfId="7277" xr:uid="{00000000-0005-0000-0000-000008140000}"/>
    <cellStyle name="표준 148" xfId="3078" xr:uid="{00000000-0005-0000-0000-000009140000}"/>
    <cellStyle name="표준 148 2" xfId="5633" xr:uid="{00000000-0005-0000-0000-00000A140000}"/>
    <cellStyle name="표준 148 3" xfId="7281" xr:uid="{00000000-0005-0000-0000-00000B140000}"/>
    <cellStyle name="표준 149" xfId="3090" xr:uid="{00000000-0005-0000-0000-00000C140000}"/>
    <cellStyle name="표준 149 2" xfId="5639" xr:uid="{00000000-0005-0000-0000-00000D140000}"/>
    <cellStyle name="표준 149 3" xfId="7286" xr:uid="{00000000-0005-0000-0000-00000E140000}"/>
    <cellStyle name="표준 15" xfId="174" xr:uid="{00000000-0005-0000-0000-00000F140000}"/>
    <cellStyle name="표준 15 102" xfId="277" xr:uid="{00000000-0005-0000-0000-000010140000}"/>
    <cellStyle name="표준 15 102 2" xfId="956" xr:uid="{00000000-0005-0000-0000-000011140000}"/>
    <cellStyle name="표준 15 102 2 2" xfId="2140" xr:uid="{00000000-0005-0000-0000-000012140000}"/>
    <cellStyle name="표준 15 109" xfId="278" xr:uid="{00000000-0005-0000-0000-000013140000}"/>
    <cellStyle name="표준 15 109 2" xfId="957" xr:uid="{00000000-0005-0000-0000-000014140000}"/>
    <cellStyle name="표준 15 109 2 2" xfId="1705" xr:uid="{00000000-0005-0000-0000-000015140000}"/>
    <cellStyle name="표준 15 11" xfId="279" xr:uid="{00000000-0005-0000-0000-000016140000}"/>
    <cellStyle name="표준 15 11 2" xfId="958" xr:uid="{00000000-0005-0000-0000-000017140000}"/>
    <cellStyle name="표준 15 11 2 2" xfId="2124" xr:uid="{00000000-0005-0000-0000-000018140000}"/>
    <cellStyle name="표준 15 18" xfId="280" xr:uid="{00000000-0005-0000-0000-000019140000}"/>
    <cellStyle name="표준 15 18 2" xfId="959" xr:uid="{00000000-0005-0000-0000-00001A140000}"/>
    <cellStyle name="표준 15 18 2 2" xfId="762" xr:uid="{00000000-0005-0000-0000-00001B140000}"/>
    <cellStyle name="표준 15 2" xfId="955" xr:uid="{00000000-0005-0000-0000-00001C140000}"/>
    <cellStyle name="표준 15 2 2" xfId="1977" xr:uid="{00000000-0005-0000-0000-00001D140000}"/>
    <cellStyle name="표준 15 25" xfId="281" xr:uid="{00000000-0005-0000-0000-00001E140000}"/>
    <cellStyle name="표준 15 25 2" xfId="960" xr:uid="{00000000-0005-0000-0000-00001F140000}"/>
    <cellStyle name="표준 15 25 2 2" xfId="1704" xr:uid="{00000000-0005-0000-0000-000020140000}"/>
    <cellStyle name="표준 15 3" xfId="282" xr:uid="{00000000-0005-0000-0000-000021140000}"/>
    <cellStyle name="표준 15 3 2" xfId="961" xr:uid="{00000000-0005-0000-0000-000022140000}"/>
    <cellStyle name="표준 15 3 2 2" xfId="1963" xr:uid="{00000000-0005-0000-0000-000023140000}"/>
    <cellStyle name="표준 15 32" xfId="283" xr:uid="{00000000-0005-0000-0000-000024140000}"/>
    <cellStyle name="표준 15 32 2" xfId="962" xr:uid="{00000000-0005-0000-0000-000025140000}"/>
    <cellStyle name="표준 15 32 2 2" xfId="1772" xr:uid="{00000000-0005-0000-0000-000026140000}"/>
    <cellStyle name="표준 15 40" xfId="284" xr:uid="{00000000-0005-0000-0000-000027140000}"/>
    <cellStyle name="표준 15 40 2" xfId="963" xr:uid="{00000000-0005-0000-0000-000028140000}"/>
    <cellStyle name="표준 15 40 2 2" xfId="1940" xr:uid="{00000000-0005-0000-0000-000029140000}"/>
    <cellStyle name="표준 15 46" xfId="285" xr:uid="{00000000-0005-0000-0000-00002A140000}"/>
    <cellStyle name="표준 15 46 2" xfId="964" xr:uid="{00000000-0005-0000-0000-00002B140000}"/>
    <cellStyle name="표준 15 46 2 2" xfId="2078" xr:uid="{00000000-0005-0000-0000-00002C140000}"/>
    <cellStyle name="표준 15 55" xfId="286" xr:uid="{00000000-0005-0000-0000-00002D140000}"/>
    <cellStyle name="표준 15 55 2" xfId="965" xr:uid="{00000000-0005-0000-0000-00002E140000}"/>
    <cellStyle name="표준 15 55 2 2" xfId="787" xr:uid="{00000000-0005-0000-0000-00002F140000}"/>
    <cellStyle name="표준 15 63" xfId="287" xr:uid="{00000000-0005-0000-0000-000030140000}"/>
    <cellStyle name="표준 15 63 2" xfId="966" xr:uid="{00000000-0005-0000-0000-000031140000}"/>
    <cellStyle name="표준 15 63 2 2" xfId="2035" xr:uid="{00000000-0005-0000-0000-000032140000}"/>
    <cellStyle name="표준 15 74" xfId="288" xr:uid="{00000000-0005-0000-0000-000033140000}"/>
    <cellStyle name="표준 15 74 2" xfId="967" xr:uid="{00000000-0005-0000-0000-000034140000}"/>
    <cellStyle name="표준 15 74 2 2" xfId="1921" xr:uid="{00000000-0005-0000-0000-000035140000}"/>
    <cellStyle name="표준 15 80" xfId="289" xr:uid="{00000000-0005-0000-0000-000036140000}"/>
    <cellStyle name="표준 15 80 2" xfId="968" xr:uid="{00000000-0005-0000-0000-000037140000}"/>
    <cellStyle name="표준 15 80 2 2" xfId="1771" xr:uid="{00000000-0005-0000-0000-000038140000}"/>
    <cellStyle name="표준 15 87" xfId="290" xr:uid="{00000000-0005-0000-0000-000039140000}"/>
    <cellStyle name="표준 15 87 2" xfId="969" xr:uid="{00000000-0005-0000-0000-00003A140000}"/>
    <cellStyle name="표준 15 87 2 2" xfId="1655" xr:uid="{00000000-0005-0000-0000-00003B140000}"/>
    <cellStyle name="표준 15 95" xfId="291" xr:uid="{00000000-0005-0000-0000-00003C140000}"/>
    <cellStyle name="표준 15 95 2" xfId="970" xr:uid="{00000000-0005-0000-0000-00003D140000}"/>
    <cellStyle name="표준 15 95 2 2" xfId="701" xr:uid="{00000000-0005-0000-0000-00003E140000}"/>
    <cellStyle name="표준 150" xfId="3102" xr:uid="{00000000-0005-0000-0000-00003F140000}"/>
    <cellStyle name="표준 150 2" xfId="5646" xr:uid="{00000000-0005-0000-0000-000040140000}"/>
    <cellStyle name="표준 150 3" xfId="7289" xr:uid="{00000000-0005-0000-0000-000041140000}"/>
    <cellStyle name="표준 151" xfId="3114" xr:uid="{00000000-0005-0000-0000-000042140000}"/>
    <cellStyle name="표준 151 2" xfId="5651" xr:uid="{00000000-0005-0000-0000-000043140000}"/>
    <cellStyle name="표준 151 3" xfId="7293" xr:uid="{00000000-0005-0000-0000-000044140000}"/>
    <cellStyle name="표준 152" xfId="3126" xr:uid="{00000000-0005-0000-0000-000045140000}"/>
    <cellStyle name="표준 152 2" xfId="5655" xr:uid="{00000000-0005-0000-0000-000046140000}"/>
    <cellStyle name="표준 152 3" xfId="7297" xr:uid="{00000000-0005-0000-0000-000047140000}"/>
    <cellStyle name="표준 153" xfId="3141" xr:uid="{00000000-0005-0000-0000-000048140000}"/>
    <cellStyle name="표준 153 2" xfId="5662" xr:uid="{00000000-0005-0000-0000-000049140000}"/>
    <cellStyle name="표준 153 3" xfId="7303" xr:uid="{00000000-0005-0000-0000-00004A140000}"/>
    <cellStyle name="표준 154" xfId="3153" xr:uid="{00000000-0005-0000-0000-00004B140000}"/>
    <cellStyle name="표준 154 2" xfId="5670" xr:uid="{00000000-0005-0000-0000-00004C140000}"/>
    <cellStyle name="표준 154 3" xfId="7307" xr:uid="{00000000-0005-0000-0000-00004D140000}"/>
    <cellStyle name="표준 155" xfId="3165" xr:uid="{00000000-0005-0000-0000-00004E140000}"/>
    <cellStyle name="표준 155 2" xfId="5673" xr:uid="{00000000-0005-0000-0000-00004F140000}"/>
    <cellStyle name="표준 155 3" xfId="7312" xr:uid="{00000000-0005-0000-0000-000050140000}"/>
    <cellStyle name="표준 156" xfId="3177" xr:uid="{00000000-0005-0000-0000-000051140000}"/>
    <cellStyle name="표준 156 2" xfId="5678" xr:uid="{00000000-0005-0000-0000-000052140000}"/>
    <cellStyle name="표준 156 3" xfId="7318" xr:uid="{00000000-0005-0000-0000-000053140000}"/>
    <cellStyle name="표준 157" xfId="3225" xr:uid="{00000000-0005-0000-0000-000054140000}"/>
    <cellStyle name="표준 157 2" xfId="5765" xr:uid="{00000000-0005-0000-0000-000055140000}"/>
    <cellStyle name="표준 157 3" xfId="7408" xr:uid="{00000000-0005-0000-0000-000056140000}"/>
    <cellStyle name="표준 158" xfId="3237" xr:uid="{00000000-0005-0000-0000-000057140000}"/>
    <cellStyle name="표준 158 2" xfId="5768" xr:uid="{00000000-0005-0000-0000-000058140000}"/>
    <cellStyle name="표준 158 3" xfId="7412" xr:uid="{00000000-0005-0000-0000-000059140000}"/>
    <cellStyle name="표준 159" xfId="3249" xr:uid="{00000000-0005-0000-0000-00005A140000}"/>
    <cellStyle name="표준 159 2" xfId="5775" xr:uid="{00000000-0005-0000-0000-00005B140000}"/>
    <cellStyle name="표준 159 3" xfId="7415" xr:uid="{00000000-0005-0000-0000-00005C140000}"/>
    <cellStyle name="표준 16" xfId="175" xr:uid="{00000000-0005-0000-0000-00005D140000}"/>
    <cellStyle name="표준 16 104" xfId="292" xr:uid="{00000000-0005-0000-0000-00005E140000}"/>
    <cellStyle name="표준 16 104 2" xfId="972" xr:uid="{00000000-0005-0000-0000-00005F140000}"/>
    <cellStyle name="표준 16 104 2 2" xfId="786" xr:uid="{00000000-0005-0000-0000-000060140000}"/>
    <cellStyle name="표준 16 111" xfId="293" xr:uid="{00000000-0005-0000-0000-000061140000}"/>
    <cellStyle name="표준 16 111 2" xfId="973" xr:uid="{00000000-0005-0000-0000-000062140000}"/>
    <cellStyle name="표준 16 111 2 2" xfId="2281" xr:uid="{00000000-0005-0000-0000-000063140000}"/>
    <cellStyle name="표준 16 13" xfId="294" xr:uid="{00000000-0005-0000-0000-000064140000}"/>
    <cellStyle name="표준 16 13 2" xfId="974" xr:uid="{00000000-0005-0000-0000-000065140000}"/>
    <cellStyle name="표준 16 13 2 2" xfId="1770" xr:uid="{00000000-0005-0000-0000-000066140000}"/>
    <cellStyle name="표준 16 2" xfId="971" xr:uid="{00000000-0005-0000-0000-000067140000}"/>
    <cellStyle name="표준 16 2 2" xfId="1698" xr:uid="{00000000-0005-0000-0000-000068140000}"/>
    <cellStyle name="표준 16 20" xfId="295" xr:uid="{00000000-0005-0000-0000-000069140000}"/>
    <cellStyle name="표준 16 20 2" xfId="975" xr:uid="{00000000-0005-0000-0000-00006A140000}"/>
    <cellStyle name="표준 16 20 2 2" xfId="1642" xr:uid="{00000000-0005-0000-0000-00006B140000}"/>
    <cellStyle name="표준 16 27" xfId="296" xr:uid="{00000000-0005-0000-0000-00006C140000}"/>
    <cellStyle name="표준 16 27 2" xfId="976" xr:uid="{00000000-0005-0000-0000-00006D140000}"/>
    <cellStyle name="표준 16 27 2 2" xfId="1595" xr:uid="{00000000-0005-0000-0000-00006E140000}"/>
    <cellStyle name="표준 16 34" xfId="297" xr:uid="{00000000-0005-0000-0000-00006F140000}"/>
    <cellStyle name="표준 16 34 2" xfId="977" xr:uid="{00000000-0005-0000-0000-000070140000}"/>
    <cellStyle name="표준 16 34 2 2" xfId="1645" xr:uid="{00000000-0005-0000-0000-000071140000}"/>
    <cellStyle name="표준 16 42" xfId="298" xr:uid="{00000000-0005-0000-0000-000072140000}"/>
    <cellStyle name="표준 16 42 2" xfId="978" xr:uid="{00000000-0005-0000-0000-000073140000}"/>
    <cellStyle name="표준 16 42 2 2" xfId="2277" xr:uid="{00000000-0005-0000-0000-000074140000}"/>
    <cellStyle name="표준 16 48" xfId="299" xr:uid="{00000000-0005-0000-0000-000075140000}"/>
    <cellStyle name="표준 16 48 2" xfId="979" xr:uid="{00000000-0005-0000-0000-000076140000}"/>
    <cellStyle name="표준 16 48 2 2" xfId="1600" xr:uid="{00000000-0005-0000-0000-000077140000}"/>
    <cellStyle name="표준 16 5" xfId="300" xr:uid="{00000000-0005-0000-0000-000078140000}"/>
    <cellStyle name="표준 16 5 2" xfId="980" xr:uid="{00000000-0005-0000-0000-000079140000}"/>
    <cellStyle name="표준 16 5 2 2" xfId="818" xr:uid="{00000000-0005-0000-0000-00007A140000}"/>
    <cellStyle name="표준 16 57" xfId="301" xr:uid="{00000000-0005-0000-0000-00007B140000}"/>
    <cellStyle name="표준 16 57 2" xfId="981" xr:uid="{00000000-0005-0000-0000-00007C140000}"/>
    <cellStyle name="표준 16 57 2 2" xfId="1585" xr:uid="{00000000-0005-0000-0000-00007D140000}"/>
    <cellStyle name="표준 16 65" xfId="302" xr:uid="{00000000-0005-0000-0000-00007E140000}"/>
    <cellStyle name="표준 16 65 2" xfId="982" xr:uid="{00000000-0005-0000-0000-00007F140000}"/>
    <cellStyle name="표준 16 65 2 2" xfId="2286" xr:uid="{00000000-0005-0000-0000-000080140000}"/>
    <cellStyle name="표준 16 76" xfId="303" xr:uid="{00000000-0005-0000-0000-000081140000}"/>
    <cellStyle name="표준 16 76 2" xfId="983" xr:uid="{00000000-0005-0000-0000-000082140000}"/>
    <cellStyle name="표준 16 76 2 2" xfId="1931" xr:uid="{00000000-0005-0000-0000-000083140000}"/>
    <cellStyle name="표준 16 82" xfId="304" xr:uid="{00000000-0005-0000-0000-000084140000}"/>
    <cellStyle name="표준 16 82 2" xfId="984" xr:uid="{00000000-0005-0000-0000-000085140000}"/>
    <cellStyle name="표준 16 82 2 2" xfId="679" xr:uid="{00000000-0005-0000-0000-000086140000}"/>
    <cellStyle name="표준 16 89" xfId="305" xr:uid="{00000000-0005-0000-0000-000087140000}"/>
    <cellStyle name="표준 16 89 2" xfId="985" xr:uid="{00000000-0005-0000-0000-000088140000}"/>
    <cellStyle name="표준 16 89 2 2" xfId="1780" xr:uid="{00000000-0005-0000-0000-000089140000}"/>
    <cellStyle name="표준 16 97" xfId="306" xr:uid="{00000000-0005-0000-0000-00008A140000}"/>
    <cellStyle name="표준 16 97 2" xfId="986" xr:uid="{00000000-0005-0000-0000-00008B140000}"/>
    <cellStyle name="표준 16 97 2 2" xfId="640" xr:uid="{00000000-0005-0000-0000-00008C140000}"/>
    <cellStyle name="표준 160" xfId="3261" xr:uid="{00000000-0005-0000-0000-00008D140000}"/>
    <cellStyle name="표준 160 2" xfId="5781" xr:uid="{00000000-0005-0000-0000-00008E140000}"/>
    <cellStyle name="표준 160 3" xfId="7422" xr:uid="{00000000-0005-0000-0000-00008F140000}"/>
    <cellStyle name="표준 161" xfId="3273" xr:uid="{00000000-0005-0000-0000-000090140000}"/>
    <cellStyle name="표준 161 2" xfId="5786" xr:uid="{00000000-0005-0000-0000-000091140000}"/>
    <cellStyle name="표준 161 3" xfId="7426" xr:uid="{00000000-0005-0000-0000-000092140000}"/>
    <cellStyle name="표준 162" xfId="3285" xr:uid="{00000000-0005-0000-0000-000093140000}"/>
    <cellStyle name="표준 162 2" xfId="5793" xr:uid="{00000000-0005-0000-0000-000094140000}"/>
    <cellStyle name="표준 162 3" xfId="7429" xr:uid="{00000000-0005-0000-0000-000095140000}"/>
    <cellStyle name="표준 163" xfId="3297" xr:uid="{00000000-0005-0000-0000-000096140000}"/>
    <cellStyle name="표준 163 2" xfId="5798" xr:uid="{00000000-0005-0000-0000-000097140000}"/>
    <cellStyle name="표준 163 3" xfId="7432" xr:uid="{00000000-0005-0000-0000-000098140000}"/>
    <cellStyle name="표준 164" xfId="3309" xr:uid="{00000000-0005-0000-0000-000099140000}"/>
    <cellStyle name="표준 164 2" xfId="5804" xr:uid="{00000000-0005-0000-0000-00009A140000}"/>
    <cellStyle name="표준 164 3" xfId="7439" xr:uid="{00000000-0005-0000-0000-00009B140000}"/>
    <cellStyle name="표준 165" xfId="3321" xr:uid="{00000000-0005-0000-0000-00009C140000}"/>
    <cellStyle name="표준 165 2" xfId="5810" xr:uid="{00000000-0005-0000-0000-00009D140000}"/>
    <cellStyle name="표준 165 3" xfId="7446" xr:uid="{00000000-0005-0000-0000-00009E140000}"/>
    <cellStyle name="표준 166" xfId="3333" xr:uid="{00000000-0005-0000-0000-00009F140000}"/>
    <cellStyle name="표준 166 2" xfId="5815" xr:uid="{00000000-0005-0000-0000-0000A0140000}"/>
    <cellStyle name="표준 166 3" xfId="7451" xr:uid="{00000000-0005-0000-0000-0000A1140000}"/>
    <cellStyle name="표준 167" xfId="3345" xr:uid="{00000000-0005-0000-0000-0000A2140000}"/>
    <cellStyle name="표준 167 2" xfId="5820" xr:uid="{00000000-0005-0000-0000-0000A3140000}"/>
    <cellStyle name="표준 167 3" xfId="7456" xr:uid="{00000000-0005-0000-0000-0000A4140000}"/>
    <cellStyle name="표준 168" xfId="3357" xr:uid="{00000000-0005-0000-0000-0000A5140000}"/>
    <cellStyle name="표준 168 2" xfId="5824" xr:uid="{00000000-0005-0000-0000-0000A6140000}"/>
    <cellStyle name="표준 168 3" xfId="7460" xr:uid="{00000000-0005-0000-0000-0000A7140000}"/>
    <cellStyle name="표준 169" xfId="3369" xr:uid="{00000000-0005-0000-0000-0000A8140000}"/>
    <cellStyle name="표준 169 2" xfId="5830" xr:uid="{00000000-0005-0000-0000-0000A9140000}"/>
    <cellStyle name="표준 169 3" xfId="7463" xr:uid="{00000000-0005-0000-0000-0000AA140000}"/>
    <cellStyle name="표준 17" xfId="176" xr:uid="{00000000-0005-0000-0000-0000AB140000}"/>
    <cellStyle name="표준 17 2" xfId="202" xr:uid="{00000000-0005-0000-0000-0000AC140000}"/>
    <cellStyle name="표준 17 2 2" xfId="2075" xr:uid="{00000000-0005-0000-0000-0000AD140000}"/>
    <cellStyle name="표준 17 2 3" xfId="1690" xr:uid="{00000000-0005-0000-0000-0000AE140000}"/>
    <cellStyle name="표준 17 3" xfId="987" xr:uid="{00000000-0005-0000-0000-0000AF140000}"/>
    <cellStyle name="표준 17 4" xfId="1685" xr:uid="{00000000-0005-0000-0000-0000B0140000}"/>
    <cellStyle name="표준 17 5" xfId="1847" xr:uid="{00000000-0005-0000-0000-0000B1140000}"/>
    <cellStyle name="표준 170" xfId="3381" xr:uid="{00000000-0005-0000-0000-0000B2140000}"/>
    <cellStyle name="표준 170 2" xfId="5834" xr:uid="{00000000-0005-0000-0000-0000B3140000}"/>
    <cellStyle name="표준 170 3" xfId="7467" xr:uid="{00000000-0005-0000-0000-0000B4140000}"/>
    <cellStyle name="표준 171" xfId="3394" xr:uid="{00000000-0005-0000-0000-0000B5140000}"/>
    <cellStyle name="표준 171 2" xfId="5840" xr:uid="{00000000-0005-0000-0000-0000B6140000}"/>
    <cellStyle name="표준 171 3" xfId="7473" xr:uid="{00000000-0005-0000-0000-0000B7140000}"/>
    <cellStyle name="표준 172" xfId="3407" xr:uid="{00000000-0005-0000-0000-0000B8140000}"/>
    <cellStyle name="표준 172 2" xfId="5846" xr:uid="{00000000-0005-0000-0000-0000B9140000}"/>
    <cellStyle name="표준 172 3" xfId="7477" xr:uid="{00000000-0005-0000-0000-0000BA140000}"/>
    <cellStyle name="표준 173" xfId="3419" xr:uid="{00000000-0005-0000-0000-0000BB140000}"/>
    <cellStyle name="표준 173 2" xfId="5851" xr:uid="{00000000-0005-0000-0000-0000BC140000}"/>
    <cellStyle name="표준 173 3" xfId="7483" xr:uid="{00000000-0005-0000-0000-0000BD140000}"/>
    <cellStyle name="표준 174" xfId="3432" xr:uid="{00000000-0005-0000-0000-0000BE140000}"/>
    <cellStyle name="표준 174 2" xfId="5856" xr:uid="{00000000-0005-0000-0000-0000BF140000}"/>
    <cellStyle name="표준 174 3" xfId="7488" xr:uid="{00000000-0005-0000-0000-0000C0140000}"/>
    <cellStyle name="표준 175" xfId="3444" xr:uid="{00000000-0005-0000-0000-0000C1140000}"/>
    <cellStyle name="표준 175 2" xfId="5863" xr:uid="{00000000-0005-0000-0000-0000C2140000}"/>
    <cellStyle name="표준 175 3" xfId="7492" xr:uid="{00000000-0005-0000-0000-0000C3140000}"/>
    <cellStyle name="표준 176" xfId="3457" xr:uid="{00000000-0005-0000-0000-0000C4140000}"/>
    <cellStyle name="표준 176 2" xfId="5869" xr:uid="{00000000-0005-0000-0000-0000C5140000}"/>
    <cellStyle name="표준 176 3" xfId="7495" xr:uid="{00000000-0005-0000-0000-0000C6140000}"/>
    <cellStyle name="표준 177" xfId="3469" xr:uid="{00000000-0005-0000-0000-0000C7140000}"/>
    <cellStyle name="표준 177 2" xfId="5874" xr:uid="{00000000-0005-0000-0000-0000C8140000}"/>
    <cellStyle name="표준 177 3" xfId="7500" xr:uid="{00000000-0005-0000-0000-0000C9140000}"/>
    <cellStyle name="표준 178" xfId="3481" xr:uid="{00000000-0005-0000-0000-0000CA140000}"/>
    <cellStyle name="표준 178 2" xfId="5880" xr:uid="{00000000-0005-0000-0000-0000CB140000}"/>
    <cellStyle name="표준 178 3" xfId="7506" xr:uid="{00000000-0005-0000-0000-0000CC140000}"/>
    <cellStyle name="표준 179" xfId="3493" xr:uid="{00000000-0005-0000-0000-0000CD140000}"/>
    <cellStyle name="표준 179 2" xfId="5886" xr:uid="{00000000-0005-0000-0000-0000CE140000}"/>
    <cellStyle name="표준 179 3" xfId="7509" xr:uid="{00000000-0005-0000-0000-0000CF140000}"/>
    <cellStyle name="표준 18" xfId="199" xr:uid="{00000000-0005-0000-0000-0000D0140000}"/>
    <cellStyle name="표준 18 2" xfId="988" xr:uid="{00000000-0005-0000-0000-0000D1140000}"/>
    <cellStyle name="표준 18 2 2" xfId="1845" xr:uid="{00000000-0005-0000-0000-0000D2140000}"/>
    <cellStyle name="표준 180" xfId="3506" xr:uid="{00000000-0005-0000-0000-0000D3140000}"/>
    <cellStyle name="표준 180 2" xfId="5891" xr:uid="{00000000-0005-0000-0000-0000D4140000}"/>
    <cellStyle name="표준 180 3" xfId="7512" xr:uid="{00000000-0005-0000-0000-0000D5140000}"/>
    <cellStyle name="표준 181" xfId="3518" xr:uid="{00000000-0005-0000-0000-0000D6140000}"/>
    <cellStyle name="표준 181 2" xfId="5896" xr:uid="{00000000-0005-0000-0000-0000D7140000}"/>
    <cellStyle name="표준 181 3" xfId="7517" xr:uid="{00000000-0005-0000-0000-0000D8140000}"/>
    <cellStyle name="표준 182" xfId="3530" xr:uid="{00000000-0005-0000-0000-0000D9140000}"/>
    <cellStyle name="표준 182 2" xfId="5902" xr:uid="{00000000-0005-0000-0000-0000DA140000}"/>
    <cellStyle name="표준 182 3" xfId="7522" xr:uid="{00000000-0005-0000-0000-0000DB140000}"/>
    <cellStyle name="표준 183" xfId="3543" xr:uid="{00000000-0005-0000-0000-0000DC140000}"/>
    <cellStyle name="표준 183 2" xfId="5909" xr:uid="{00000000-0005-0000-0000-0000DD140000}"/>
    <cellStyle name="표준 183 3" xfId="7527" xr:uid="{00000000-0005-0000-0000-0000DE140000}"/>
    <cellStyle name="표준 184" xfId="3556" xr:uid="{00000000-0005-0000-0000-0000DF140000}"/>
    <cellStyle name="표준 184 2" xfId="5915" xr:uid="{00000000-0005-0000-0000-0000E0140000}"/>
    <cellStyle name="표준 184 3" xfId="7534" xr:uid="{00000000-0005-0000-0000-0000E1140000}"/>
    <cellStyle name="표준 185" xfId="3568" xr:uid="{00000000-0005-0000-0000-0000E2140000}"/>
    <cellStyle name="표준 185 2" xfId="5919" xr:uid="{00000000-0005-0000-0000-0000E3140000}"/>
    <cellStyle name="표준 185 3" xfId="7541" xr:uid="{00000000-0005-0000-0000-0000E4140000}"/>
    <cellStyle name="표준 186" xfId="3581" xr:uid="{00000000-0005-0000-0000-0000E5140000}"/>
    <cellStyle name="표준 186 2" xfId="5925" xr:uid="{00000000-0005-0000-0000-0000E6140000}"/>
    <cellStyle name="표준 186 3" xfId="7547" xr:uid="{00000000-0005-0000-0000-0000E7140000}"/>
    <cellStyle name="표준 187" xfId="3594" xr:uid="{00000000-0005-0000-0000-0000E8140000}"/>
    <cellStyle name="표준 187 2" xfId="5932" xr:uid="{00000000-0005-0000-0000-0000E9140000}"/>
    <cellStyle name="표준 187 3" xfId="7551" xr:uid="{00000000-0005-0000-0000-0000EA140000}"/>
    <cellStyle name="표준 188" xfId="3607" xr:uid="{00000000-0005-0000-0000-0000EB140000}"/>
    <cellStyle name="표준 188 2" xfId="5937" xr:uid="{00000000-0005-0000-0000-0000EC140000}"/>
    <cellStyle name="표준 188 3" xfId="7554" xr:uid="{00000000-0005-0000-0000-0000ED140000}"/>
    <cellStyle name="표준 189" xfId="3620" xr:uid="{00000000-0005-0000-0000-0000EE140000}"/>
    <cellStyle name="표준 189 2" xfId="5941" xr:uid="{00000000-0005-0000-0000-0000EF140000}"/>
    <cellStyle name="표준 189 3" xfId="7559" xr:uid="{00000000-0005-0000-0000-0000F0140000}"/>
    <cellStyle name="표준 19" xfId="168" xr:uid="{00000000-0005-0000-0000-0000F1140000}"/>
    <cellStyle name="표준 19 2" xfId="989" xr:uid="{00000000-0005-0000-0000-0000F2140000}"/>
    <cellStyle name="표준 19 2 2" xfId="494" xr:uid="{00000000-0005-0000-0000-0000F3140000}"/>
    <cellStyle name="표준 19 2 3" xfId="4538" xr:uid="{00000000-0005-0000-0000-0000F4140000}"/>
    <cellStyle name="표준 19 2 4" xfId="4951" xr:uid="{00000000-0005-0000-0000-0000F5140000}"/>
    <cellStyle name="표준 19 2 5" xfId="4994" xr:uid="{00000000-0005-0000-0000-0000F6140000}"/>
    <cellStyle name="표준 19 2 6" xfId="5037" xr:uid="{00000000-0005-0000-0000-0000F7140000}"/>
    <cellStyle name="표준 19 2 7" xfId="7457" xr:uid="{00000000-0005-0000-0000-0000F8140000}"/>
    <cellStyle name="표준 19 2 8" xfId="8326" xr:uid="{00000000-0005-0000-0000-0000F9140000}"/>
    <cellStyle name="표준 19 3" xfId="2563" xr:uid="{00000000-0005-0000-0000-0000FA140000}"/>
    <cellStyle name="표준 19 3 2" xfId="4640" xr:uid="{00000000-0005-0000-0000-0000FB140000}"/>
    <cellStyle name="표준 19 3 3" xfId="3393" xr:uid="{00000000-0005-0000-0000-0000FC140000}"/>
    <cellStyle name="표준 19 3 4" xfId="4952" xr:uid="{00000000-0005-0000-0000-0000FD140000}"/>
    <cellStyle name="표준 19 3 5" xfId="4995" xr:uid="{00000000-0005-0000-0000-0000FE140000}"/>
    <cellStyle name="표준 19 3 6" xfId="5038" xr:uid="{00000000-0005-0000-0000-0000FF140000}"/>
    <cellStyle name="표준 19 3 7" xfId="8188" xr:uid="{00000000-0005-0000-0000-000000150000}"/>
    <cellStyle name="표준 19 3 8" xfId="8327" xr:uid="{00000000-0005-0000-0000-000001150000}"/>
    <cellStyle name="표준 19 4" xfId="4503" xr:uid="{00000000-0005-0000-0000-000002150000}"/>
    <cellStyle name="표준 19 4 2" xfId="4953" xr:uid="{00000000-0005-0000-0000-000003150000}"/>
    <cellStyle name="표준 19 4 3" xfId="4996" xr:uid="{00000000-0005-0000-0000-000004150000}"/>
    <cellStyle name="표준 19 4 4" xfId="5039" xr:uid="{00000000-0005-0000-0000-000005150000}"/>
    <cellStyle name="표준 19 4 5" xfId="8263" xr:uid="{00000000-0005-0000-0000-000006150000}"/>
    <cellStyle name="표준 19 4 6" xfId="8328" xr:uid="{00000000-0005-0000-0000-000007150000}"/>
    <cellStyle name="표준 19 5" xfId="4343" xr:uid="{00000000-0005-0000-0000-000008150000}"/>
    <cellStyle name="표준 19 5 2" xfId="4954" xr:uid="{00000000-0005-0000-0000-000009150000}"/>
    <cellStyle name="표준 19 5 3" xfId="4997" xr:uid="{00000000-0005-0000-0000-00000A150000}"/>
    <cellStyle name="표준 19 5 4" xfId="5040" xr:uid="{00000000-0005-0000-0000-00000B150000}"/>
    <cellStyle name="표준 19 5 5" xfId="7000" xr:uid="{00000000-0005-0000-0000-00000C150000}"/>
    <cellStyle name="표준 19 5 6" xfId="8329" xr:uid="{00000000-0005-0000-0000-00000D150000}"/>
    <cellStyle name="표준 19 6" xfId="2556" xr:uid="{00000000-0005-0000-0000-00000E150000}"/>
    <cellStyle name="표준 19 6 2" xfId="4955" xr:uid="{00000000-0005-0000-0000-00000F150000}"/>
    <cellStyle name="표준 19 6 3" xfId="4998" xr:uid="{00000000-0005-0000-0000-000010150000}"/>
    <cellStyle name="표준 19 6 4" xfId="5041" xr:uid="{00000000-0005-0000-0000-000011150000}"/>
    <cellStyle name="표준 19 6 5" xfId="7903" xr:uid="{00000000-0005-0000-0000-000012150000}"/>
    <cellStyle name="표준 19 6 6" xfId="8330" xr:uid="{00000000-0005-0000-0000-000013150000}"/>
    <cellStyle name="표준 19 7" xfId="4577" xr:uid="{00000000-0005-0000-0000-000014150000}"/>
    <cellStyle name="표준 19 7 2" xfId="4956" xr:uid="{00000000-0005-0000-0000-000015150000}"/>
    <cellStyle name="표준 19 7 3" xfId="4999" xr:uid="{00000000-0005-0000-0000-000016150000}"/>
    <cellStyle name="표준 19 7 4" xfId="5042" xr:uid="{00000000-0005-0000-0000-000017150000}"/>
    <cellStyle name="표준 19 7 5" xfId="8140" xr:uid="{00000000-0005-0000-0000-000018150000}"/>
    <cellStyle name="표준 19 7 6" xfId="8331" xr:uid="{00000000-0005-0000-0000-000019150000}"/>
    <cellStyle name="표준 19 8" xfId="6654" xr:uid="{00000000-0005-0000-0000-00001A150000}"/>
    <cellStyle name="표준 19 8 2" xfId="8332" xr:uid="{00000000-0005-0000-0000-00001B150000}"/>
    <cellStyle name="표준 190" xfId="3632" xr:uid="{00000000-0005-0000-0000-00001C150000}"/>
    <cellStyle name="표준 190 2" xfId="5946" xr:uid="{00000000-0005-0000-0000-00001D150000}"/>
    <cellStyle name="표준 190 3" xfId="7564" xr:uid="{00000000-0005-0000-0000-00001E150000}"/>
    <cellStyle name="표준 191" xfId="3644" xr:uid="{00000000-0005-0000-0000-00001F150000}"/>
    <cellStyle name="표준 191 2" xfId="5950" xr:uid="{00000000-0005-0000-0000-000020150000}"/>
    <cellStyle name="표준 191 3" xfId="7568" xr:uid="{00000000-0005-0000-0000-000021150000}"/>
    <cellStyle name="표준 192" xfId="3657" xr:uid="{00000000-0005-0000-0000-000022150000}"/>
    <cellStyle name="표준 192 2" xfId="5956" xr:uid="{00000000-0005-0000-0000-000023150000}"/>
    <cellStyle name="표준 192 3" xfId="7572" xr:uid="{00000000-0005-0000-0000-000024150000}"/>
    <cellStyle name="표준 193" xfId="3669" xr:uid="{00000000-0005-0000-0000-000025150000}"/>
    <cellStyle name="표준 193 2" xfId="5961" xr:uid="{00000000-0005-0000-0000-000026150000}"/>
    <cellStyle name="표준 193 3" xfId="7579" xr:uid="{00000000-0005-0000-0000-000027150000}"/>
    <cellStyle name="표준 194" xfId="3682" xr:uid="{00000000-0005-0000-0000-000028150000}"/>
    <cellStyle name="표준 194 2" xfId="5965" xr:uid="{00000000-0005-0000-0000-000029150000}"/>
    <cellStyle name="표준 194 3" xfId="7585" xr:uid="{00000000-0005-0000-0000-00002A150000}"/>
    <cellStyle name="표준 195" xfId="3694" xr:uid="{00000000-0005-0000-0000-00002B150000}"/>
    <cellStyle name="표준 195 2" xfId="5971" xr:uid="{00000000-0005-0000-0000-00002C150000}"/>
    <cellStyle name="표준 195 3" xfId="7592" xr:uid="{00000000-0005-0000-0000-00002D150000}"/>
    <cellStyle name="표준 196" xfId="3707" xr:uid="{00000000-0005-0000-0000-00002E150000}"/>
    <cellStyle name="표준 196 2" xfId="5977" xr:uid="{00000000-0005-0000-0000-00002F150000}"/>
    <cellStyle name="표준 196 3" xfId="7597" xr:uid="{00000000-0005-0000-0000-000030150000}"/>
    <cellStyle name="표준 197" xfId="3719" xr:uid="{00000000-0005-0000-0000-000031150000}"/>
    <cellStyle name="표준 197 2" xfId="5982" xr:uid="{00000000-0005-0000-0000-000032150000}"/>
    <cellStyle name="표준 197 3" xfId="7603" xr:uid="{00000000-0005-0000-0000-000033150000}"/>
    <cellStyle name="표준 198" xfId="3732" xr:uid="{00000000-0005-0000-0000-000034150000}"/>
    <cellStyle name="표준 198 2" xfId="5987" xr:uid="{00000000-0005-0000-0000-000035150000}"/>
    <cellStyle name="표준 198 3" xfId="7608" xr:uid="{00000000-0005-0000-0000-000036150000}"/>
    <cellStyle name="표준 199" xfId="3745" xr:uid="{00000000-0005-0000-0000-000037150000}"/>
    <cellStyle name="표준 199 2" xfId="5991" xr:uid="{00000000-0005-0000-0000-000038150000}"/>
    <cellStyle name="표준 199 3" xfId="7613" xr:uid="{00000000-0005-0000-0000-000039150000}"/>
    <cellStyle name="표준 2" xfId="2" xr:uid="{00000000-0005-0000-0000-00003A150000}"/>
    <cellStyle name="표준 2 10" xfId="177" xr:uid="{00000000-0005-0000-0000-00003B150000}"/>
    <cellStyle name="표준 2 10 2" xfId="991" xr:uid="{00000000-0005-0000-0000-00003C150000}"/>
    <cellStyle name="표준 2 10 2 2" xfId="905" xr:uid="{00000000-0005-0000-0000-00003D150000}"/>
    <cellStyle name="표준 2 11" xfId="178" xr:uid="{00000000-0005-0000-0000-00003E150000}"/>
    <cellStyle name="표준 2 11 2" xfId="992" xr:uid="{00000000-0005-0000-0000-00003F150000}"/>
    <cellStyle name="표준 2 11 2 2" xfId="600" xr:uid="{00000000-0005-0000-0000-000040150000}"/>
    <cellStyle name="표준 2 12" xfId="179" xr:uid="{00000000-0005-0000-0000-000041150000}"/>
    <cellStyle name="표준 2 12 2" xfId="993" xr:uid="{00000000-0005-0000-0000-000042150000}"/>
    <cellStyle name="표준 2 12 2 2" xfId="817" xr:uid="{00000000-0005-0000-0000-000043150000}"/>
    <cellStyle name="표준 2 13" xfId="180" xr:uid="{00000000-0005-0000-0000-000044150000}"/>
    <cellStyle name="표준 2 13 2" xfId="994" xr:uid="{00000000-0005-0000-0000-000045150000}"/>
    <cellStyle name="표준 2 13 2 2" xfId="1813" xr:uid="{00000000-0005-0000-0000-000046150000}"/>
    <cellStyle name="표준 2 14" xfId="181" xr:uid="{00000000-0005-0000-0000-000047150000}"/>
    <cellStyle name="표준 2 14 2" xfId="995" xr:uid="{00000000-0005-0000-0000-000048150000}"/>
    <cellStyle name="표준 2 14 2 2" xfId="2131" xr:uid="{00000000-0005-0000-0000-000049150000}"/>
    <cellStyle name="표준 2 15" xfId="182" xr:uid="{00000000-0005-0000-0000-00004A150000}"/>
    <cellStyle name="표준 2 15 2" xfId="996" xr:uid="{00000000-0005-0000-0000-00004B150000}"/>
    <cellStyle name="표준 2 15 2 2" xfId="861" xr:uid="{00000000-0005-0000-0000-00004C150000}"/>
    <cellStyle name="표준 2 16" xfId="307" xr:uid="{00000000-0005-0000-0000-00004D150000}"/>
    <cellStyle name="표준 2 16 2" xfId="997" xr:uid="{00000000-0005-0000-0000-00004E150000}"/>
    <cellStyle name="표준 2 16 2 2" xfId="1601" xr:uid="{00000000-0005-0000-0000-00004F150000}"/>
    <cellStyle name="표준 2 17" xfId="308" xr:uid="{00000000-0005-0000-0000-000050150000}"/>
    <cellStyle name="표준 2 17 2" xfId="998" xr:uid="{00000000-0005-0000-0000-000051150000}"/>
    <cellStyle name="표준 2 17 2 2" xfId="1889" xr:uid="{00000000-0005-0000-0000-000052150000}"/>
    <cellStyle name="표준 2 18" xfId="309" xr:uid="{00000000-0005-0000-0000-000053150000}"/>
    <cellStyle name="표준 2 18 2" xfId="999" xr:uid="{00000000-0005-0000-0000-000054150000}"/>
    <cellStyle name="표준 2 18 2 2" xfId="1630" xr:uid="{00000000-0005-0000-0000-000055150000}"/>
    <cellStyle name="표준 2 19" xfId="310" xr:uid="{00000000-0005-0000-0000-000056150000}"/>
    <cellStyle name="표준 2 19 2" xfId="1000" xr:uid="{00000000-0005-0000-0000-000057150000}"/>
    <cellStyle name="표준 2 19 2 2" xfId="791" xr:uid="{00000000-0005-0000-0000-000058150000}"/>
    <cellStyle name="표준 2 2" xfId="183" xr:uid="{00000000-0005-0000-0000-000059150000}"/>
    <cellStyle name="표준 2 2 2" xfId="1182" xr:uid="{00000000-0005-0000-0000-00005A150000}"/>
    <cellStyle name="표준 2 2 2 2" xfId="470" xr:uid="{00000000-0005-0000-0000-00005B150000}"/>
    <cellStyle name="표준 2 2 2 2 2" xfId="3138" xr:uid="{00000000-0005-0000-0000-00005C150000}"/>
    <cellStyle name="표준 2 2 2 3" xfId="2524" xr:uid="{00000000-0005-0000-0000-00005D150000}"/>
    <cellStyle name="표준 2 2 3" xfId="1001" xr:uid="{00000000-0005-0000-0000-00005E150000}"/>
    <cellStyle name="표준 2 2 3 2" xfId="4639" xr:uid="{00000000-0005-0000-0000-00005F150000}"/>
    <cellStyle name="표준 2 2 4" xfId="8450" xr:uid="{00000000-0005-0000-0000-000060150000}"/>
    <cellStyle name="표준 2 20" xfId="311" xr:uid="{00000000-0005-0000-0000-000061150000}"/>
    <cellStyle name="표준 2 20 2" xfId="1002" xr:uid="{00000000-0005-0000-0000-000062150000}"/>
    <cellStyle name="표준 2 20 2 2" xfId="611" xr:uid="{00000000-0005-0000-0000-000063150000}"/>
    <cellStyle name="표준 2 21" xfId="312" xr:uid="{00000000-0005-0000-0000-000064150000}"/>
    <cellStyle name="표준 2 21 2" xfId="1003" xr:uid="{00000000-0005-0000-0000-000065150000}"/>
    <cellStyle name="표준 2 21 2 2" xfId="742" xr:uid="{00000000-0005-0000-0000-000066150000}"/>
    <cellStyle name="표준 2 22" xfId="313" xr:uid="{00000000-0005-0000-0000-000067150000}"/>
    <cellStyle name="표준 2 22 2" xfId="1004" xr:uid="{00000000-0005-0000-0000-000068150000}"/>
    <cellStyle name="표준 2 22 2 2" xfId="802" xr:uid="{00000000-0005-0000-0000-000069150000}"/>
    <cellStyle name="표준 2 23" xfId="314" xr:uid="{00000000-0005-0000-0000-00006A150000}"/>
    <cellStyle name="표준 2 23 2" xfId="1005" xr:uid="{00000000-0005-0000-0000-00006B150000}"/>
    <cellStyle name="표준 2 23 2 2" xfId="2092" xr:uid="{00000000-0005-0000-0000-00006C150000}"/>
    <cellStyle name="표준 2 24" xfId="315" xr:uid="{00000000-0005-0000-0000-00006D150000}"/>
    <cellStyle name="표준 2 24 2" xfId="1006" xr:uid="{00000000-0005-0000-0000-00006E150000}"/>
    <cellStyle name="표준 2 24 2 2" xfId="2042" xr:uid="{00000000-0005-0000-0000-00006F150000}"/>
    <cellStyle name="표준 2 25" xfId="316" xr:uid="{00000000-0005-0000-0000-000070150000}"/>
    <cellStyle name="표준 2 25 2" xfId="1007" xr:uid="{00000000-0005-0000-0000-000071150000}"/>
    <cellStyle name="표준 2 25 2 2" xfId="1587" xr:uid="{00000000-0005-0000-0000-000072150000}"/>
    <cellStyle name="표준 2 26" xfId="317" xr:uid="{00000000-0005-0000-0000-000073150000}"/>
    <cellStyle name="표준 2 26 2" xfId="1008" xr:uid="{00000000-0005-0000-0000-000074150000}"/>
    <cellStyle name="표준 2 26 2 2" xfId="856" xr:uid="{00000000-0005-0000-0000-000075150000}"/>
    <cellStyle name="표준 2 27" xfId="318" xr:uid="{00000000-0005-0000-0000-000076150000}"/>
    <cellStyle name="표준 2 27 2" xfId="1009" xr:uid="{00000000-0005-0000-0000-000077150000}"/>
    <cellStyle name="표준 2 27 2 2" xfId="2096" xr:uid="{00000000-0005-0000-0000-000078150000}"/>
    <cellStyle name="표준 2 28" xfId="319" xr:uid="{00000000-0005-0000-0000-000079150000}"/>
    <cellStyle name="표준 2 28 2" xfId="1010" xr:uid="{00000000-0005-0000-0000-00007A150000}"/>
    <cellStyle name="표준 2 28 2 2" xfId="511" xr:uid="{00000000-0005-0000-0000-00007B150000}"/>
    <cellStyle name="표준 2 29" xfId="320" xr:uid="{00000000-0005-0000-0000-00007C150000}"/>
    <cellStyle name="표준 2 29 2" xfId="1011" xr:uid="{00000000-0005-0000-0000-00007D150000}"/>
    <cellStyle name="표준 2 29 2 2" xfId="2175" xr:uid="{00000000-0005-0000-0000-00007E150000}"/>
    <cellStyle name="표준 2 3" xfId="184" xr:uid="{00000000-0005-0000-0000-00007F150000}"/>
    <cellStyle name="표준 2 3 2" xfId="1183" xr:uid="{00000000-0005-0000-0000-000080150000}"/>
    <cellStyle name="표준 2 3 2 2" xfId="648" xr:uid="{00000000-0005-0000-0000-000081150000}"/>
    <cellStyle name="표준 2 3 2 2 2" xfId="3139" xr:uid="{00000000-0005-0000-0000-000082150000}"/>
    <cellStyle name="표준 2 3 2 3" xfId="2523" xr:uid="{00000000-0005-0000-0000-000083150000}"/>
    <cellStyle name="표준 2 3 3" xfId="1012" xr:uid="{00000000-0005-0000-0000-000084150000}"/>
    <cellStyle name="표준 2 3 4" xfId="8345" xr:uid="{00000000-0005-0000-0000-000085150000}"/>
    <cellStyle name="표준 2 30" xfId="321" xr:uid="{00000000-0005-0000-0000-000086150000}"/>
    <cellStyle name="표준 2 30 2" xfId="1013" xr:uid="{00000000-0005-0000-0000-000087150000}"/>
    <cellStyle name="표준 2 30 2 2" xfId="815" xr:uid="{00000000-0005-0000-0000-000088150000}"/>
    <cellStyle name="표준 2 31" xfId="322" xr:uid="{00000000-0005-0000-0000-000089150000}"/>
    <cellStyle name="표준 2 31 2" xfId="1014" xr:uid="{00000000-0005-0000-0000-00008A150000}"/>
    <cellStyle name="표준 2 31 2 2" xfId="574" xr:uid="{00000000-0005-0000-0000-00008B150000}"/>
    <cellStyle name="표준 2 32" xfId="323" xr:uid="{00000000-0005-0000-0000-00008C150000}"/>
    <cellStyle name="표준 2 32 2" xfId="1015" xr:uid="{00000000-0005-0000-0000-00008D150000}"/>
    <cellStyle name="표준 2 32 2 2" xfId="1988" xr:uid="{00000000-0005-0000-0000-00008E150000}"/>
    <cellStyle name="표준 2 33" xfId="324" xr:uid="{00000000-0005-0000-0000-00008F150000}"/>
    <cellStyle name="표준 2 33 2" xfId="1016" xr:uid="{00000000-0005-0000-0000-000090150000}"/>
    <cellStyle name="표준 2 33 2 2" xfId="1724" xr:uid="{00000000-0005-0000-0000-000091150000}"/>
    <cellStyle name="표준 2 34" xfId="325" xr:uid="{00000000-0005-0000-0000-000092150000}"/>
    <cellStyle name="표준 2 34 2" xfId="1017" xr:uid="{00000000-0005-0000-0000-000093150000}"/>
    <cellStyle name="표준 2 34 2 2" xfId="1643" xr:uid="{00000000-0005-0000-0000-000094150000}"/>
    <cellStyle name="표준 2 35" xfId="326" xr:uid="{00000000-0005-0000-0000-000095150000}"/>
    <cellStyle name="표준 2 35 2" xfId="1018" xr:uid="{00000000-0005-0000-0000-000096150000}"/>
    <cellStyle name="표준 2 35 2 2" xfId="749" xr:uid="{00000000-0005-0000-0000-000097150000}"/>
    <cellStyle name="표준 2 36" xfId="327" xr:uid="{00000000-0005-0000-0000-000098150000}"/>
    <cellStyle name="표준 2 36 2" xfId="1019" xr:uid="{00000000-0005-0000-0000-000099150000}"/>
    <cellStyle name="표준 2 36 2 2" xfId="1896" xr:uid="{00000000-0005-0000-0000-00009A150000}"/>
    <cellStyle name="표준 2 37" xfId="328" xr:uid="{00000000-0005-0000-0000-00009B150000}"/>
    <cellStyle name="표준 2 37 2" xfId="1020" xr:uid="{00000000-0005-0000-0000-00009C150000}"/>
    <cellStyle name="표준 2 37 2 2" xfId="752" xr:uid="{00000000-0005-0000-0000-00009D150000}"/>
    <cellStyle name="표준 2 38" xfId="329" xr:uid="{00000000-0005-0000-0000-00009E150000}"/>
    <cellStyle name="표준 2 38 2" xfId="1021" xr:uid="{00000000-0005-0000-0000-00009F150000}"/>
    <cellStyle name="표준 2 38 2 2" xfId="2268" xr:uid="{00000000-0005-0000-0000-0000A0150000}"/>
    <cellStyle name="표준 2 39" xfId="330" xr:uid="{00000000-0005-0000-0000-0000A1150000}"/>
    <cellStyle name="표준 2 39 2" xfId="1022" xr:uid="{00000000-0005-0000-0000-0000A2150000}"/>
    <cellStyle name="표준 2 39 2 2" xfId="585" xr:uid="{00000000-0005-0000-0000-0000A3150000}"/>
    <cellStyle name="표준 2 4" xfId="185" xr:uid="{00000000-0005-0000-0000-0000A4150000}"/>
    <cellStyle name="표준 2 4 2" xfId="1023" xr:uid="{00000000-0005-0000-0000-0000A5150000}"/>
    <cellStyle name="표준 2 4 2 2" xfId="857" xr:uid="{00000000-0005-0000-0000-0000A6150000}"/>
    <cellStyle name="표준 2 40" xfId="331" xr:uid="{00000000-0005-0000-0000-0000A7150000}"/>
    <cellStyle name="표준 2 40 2" xfId="1024" xr:uid="{00000000-0005-0000-0000-0000A8150000}"/>
    <cellStyle name="표준 2 40 2 2" xfId="1578" xr:uid="{00000000-0005-0000-0000-0000A9150000}"/>
    <cellStyle name="표준 2 41" xfId="332" xr:uid="{00000000-0005-0000-0000-0000AA150000}"/>
    <cellStyle name="표준 2 41 2" xfId="1025" xr:uid="{00000000-0005-0000-0000-0000AB150000}"/>
    <cellStyle name="표준 2 41 2 2" xfId="2239" xr:uid="{00000000-0005-0000-0000-0000AC150000}"/>
    <cellStyle name="표준 2 42" xfId="333" xr:uid="{00000000-0005-0000-0000-0000AD150000}"/>
    <cellStyle name="표준 2 42 2" xfId="1026" xr:uid="{00000000-0005-0000-0000-0000AE150000}"/>
    <cellStyle name="표준 2 42 2 2" xfId="1576" xr:uid="{00000000-0005-0000-0000-0000AF150000}"/>
    <cellStyle name="표준 2 43" xfId="334" xr:uid="{00000000-0005-0000-0000-0000B0150000}"/>
    <cellStyle name="표준 2 43 2" xfId="1027" xr:uid="{00000000-0005-0000-0000-0000B1150000}"/>
    <cellStyle name="표준 2 43 2 2" xfId="2236" xr:uid="{00000000-0005-0000-0000-0000B2150000}"/>
    <cellStyle name="표준 2 44" xfId="335" xr:uid="{00000000-0005-0000-0000-0000B3150000}"/>
    <cellStyle name="표준 2 44 2" xfId="1028" xr:uid="{00000000-0005-0000-0000-0000B4150000}"/>
    <cellStyle name="표준 2 44 2 2" xfId="849" xr:uid="{00000000-0005-0000-0000-0000B5150000}"/>
    <cellStyle name="표준 2 45" xfId="336" xr:uid="{00000000-0005-0000-0000-0000B6150000}"/>
    <cellStyle name="표준 2 45 2" xfId="1029" xr:uid="{00000000-0005-0000-0000-0000B7150000}"/>
    <cellStyle name="표준 2 45 2 2" xfId="1788" xr:uid="{00000000-0005-0000-0000-0000B8150000}"/>
    <cellStyle name="표준 2 46" xfId="337" xr:uid="{00000000-0005-0000-0000-0000B9150000}"/>
    <cellStyle name="표준 2 46 2" xfId="1030" xr:uid="{00000000-0005-0000-0000-0000BA150000}"/>
    <cellStyle name="표준 2 46 2 2" xfId="1717" xr:uid="{00000000-0005-0000-0000-0000BB150000}"/>
    <cellStyle name="표준 2 47" xfId="338" xr:uid="{00000000-0005-0000-0000-0000BC150000}"/>
    <cellStyle name="표준 2 47 2" xfId="1031" xr:uid="{00000000-0005-0000-0000-0000BD150000}"/>
    <cellStyle name="표준 2 47 2 2" xfId="1790" xr:uid="{00000000-0005-0000-0000-0000BE150000}"/>
    <cellStyle name="표준 2 48" xfId="339" xr:uid="{00000000-0005-0000-0000-0000BF150000}"/>
    <cellStyle name="표준 2 48 2" xfId="1032" xr:uid="{00000000-0005-0000-0000-0000C0150000}"/>
    <cellStyle name="표준 2 48 2 2" xfId="1787" xr:uid="{00000000-0005-0000-0000-0000C1150000}"/>
    <cellStyle name="표준 2 49" xfId="340" xr:uid="{00000000-0005-0000-0000-0000C2150000}"/>
    <cellStyle name="표준 2 49 2" xfId="1033" xr:uid="{00000000-0005-0000-0000-0000C3150000}"/>
    <cellStyle name="표준 2 49 2 2" xfId="2246" xr:uid="{00000000-0005-0000-0000-0000C4150000}"/>
    <cellStyle name="표준 2 5" xfId="186" xr:uid="{00000000-0005-0000-0000-0000C5150000}"/>
    <cellStyle name="표준 2 5 2" xfId="1034" xr:uid="{00000000-0005-0000-0000-0000C6150000}"/>
    <cellStyle name="표준 2 5 2 2" xfId="491" xr:uid="{00000000-0005-0000-0000-0000C7150000}"/>
    <cellStyle name="표준 2 50" xfId="341" xr:uid="{00000000-0005-0000-0000-0000C8150000}"/>
    <cellStyle name="표준 2 50 2" xfId="1035" xr:uid="{00000000-0005-0000-0000-0000C9150000}"/>
    <cellStyle name="표준 2 50 2 2" xfId="1838" xr:uid="{00000000-0005-0000-0000-0000CA150000}"/>
    <cellStyle name="표준 2 51" xfId="342" xr:uid="{00000000-0005-0000-0000-0000CB150000}"/>
    <cellStyle name="표준 2 51 2" xfId="1036" xr:uid="{00000000-0005-0000-0000-0000CC150000}"/>
    <cellStyle name="표준 2 51 2 2" xfId="1669" xr:uid="{00000000-0005-0000-0000-0000CD150000}"/>
    <cellStyle name="표준 2 52" xfId="343" xr:uid="{00000000-0005-0000-0000-0000CE150000}"/>
    <cellStyle name="표준 2 52 2" xfId="1037" xr:uid="{00000000-0005-0000-0000-0000CF150000}"/>
    <cellStyle name="표준 2 52 2 2" xfId="842" xr:uid="{00000000-0005-0000-0000-0000D0150000}"/>
    <cellStyle name="표준 2 53" xfId="344" xr:uid="{00000000-0005-0000-0000-0000D1150000}"/>
    <cellStyle name="표준 2 53 2" xfId="1038" xr:uid="{00000000-0005-0000-0000-0000D2150000}"/>
    <cellStyle name="표준 2 53 2 2" xfId="825" xr:uid="{00000000-0005-0000-0000-0000D3150000}"/>
    <cellStyle name="표준 2 54" xfId="345" xr:uid="{00000000-0005-0000-0000-0000D4150000}"/>
    <cellStyle name="표준 2 54 2" xfId="1039" xr:uid="{00000000-0005-0000-0000-0000D5150000}"/>
    <cellStyle name="표준 2 54 2 2" xfId="1837" xr:uid="{00000000-0005-0000-0000-0000D6150000}"/>
    <cellStyle name="표준 2 55" xfId="346" xr:uid="{00000000-0005-0000-0000-0000D7150000}"/>
    <cellStyle name="표준 2 55 2" xfId="1040" xr:uid="{00000000-0005-0000-0000-0000D8150000}"/>
    <cellStyle name="표준 2 55 2 2" xfId="1668" xr:uid="{00000000-0005-0000-0000-0000D9150000}"/>
    <cellStyle name="표준 2 56" xfId="347" xr:uid="{00000000-0005-0000-0000-0000DA150000}"/>
    <cellStyle name="표준 2 56 2" xfId="1041" xr:uid="{00000000-0005-0000-0000-0000DB150000}"/>
    <cellStyle name="표준 2 56 2 2" xfId="2225" xr:uid="{00000000-0005-0000-0000-0000DC150000}"/>
    <cellStyle name="표준 2 57" xfId="348" xr:uid="{00000000-0005-0000-0000-0000DD150000}"/>
    <cellStyle name="표준 2 57 2" xfId="1042" xr:uid="{00000000-0005-0000-0000-0000DE150000}"/>
    <cellStyle name="표준 2 57 2 2" xfId="1930" xr:uid="{00000000-0005-0000-0000-0000DF150000}"/>
    <cellStyle name="표준 2 58" xfId="349" xr:uid="{00000000-0005-0000-0000-0000E0150000}"/>
    <cellStyle name="표준 2 58 2" xfId="1043" xr:uid="{00000000-0005-0000-0000-0000E1150000}"/>
    <cellStyle name="표준 2 58 2 2" xfId="2235" xr:uid="{00000000-0005-0000-0000-0000E2150000}"/>
    <cellStyle name="표준 2 59" xfId="350" xr:uid="{00000000-0005-0000-0000-0000E3150000}"/>
    <cellStyle name="표준 2 59 2" xfId="1044" xr:uid="{00000000-0005-0000-0000-0000E4150000}"/>
    <cellStyle name="표준 2 59 2 2" xfId="2261" xr:uid="{00000000-0005-0000-0000-0000E5150000}"/>
    <cellStyle name="표준 2 6" xfId="187" xr:uid="{00000000-0005-0000-0000-0000E6150000}"/>
    <cellStyle name="표준 2 6 2" xfId="1045" xr:uid="{00000000-0005-0000-0000-0000E7150000}"/>
    <cellStyle name="표준 2 6 2 2" xfId="757" xr:uid="{00000000-0005-0000-0000-0000E8150000}"/>
    <cellStyle name="표준 2 60" xfId="351" xr:uid="{00000000-0005-0000-0000-0000E9150000}"/>
    <cellStyle name="표준 2 60 2" xfId="1046" xr:uid="{00000000-0005-0000-0000-0000EA150000}"/>
    <cellStyle name="표준 2 60 2 2" xfId="902" xr:uid="{00000000-0005-0000-0000-0000EB150000}"/>
    <cellStyle name="표준 2 61" xfId="352" xr:uid="{00000000-0005-0000-0000-0000EC150000}"/>
    <cellStyle name="표준 2 61 2" xfId="1047" xr:uid="{00000000-0005-0000-0000-0000ED150000}"/>
    <cellStyle name="표준 2 61 2 2" xfId="794" xr:uid="{00000000-0005-0000-0000-0000EE150000}"/>
    <cellStyle name="표준 2 62" xfId="353" xr:uid="{00000000-0005-0000-0000-0000EF150000}"/>
    <cellStyle name="표준 2 62 2" xfId="1048" xr:uid="{00000000-0005-0000-0000-0000F0150000}"/>
    <cellStyle name="표준 2 62 2 2" xfId="550" xr:uid="{00000000-0005-0000-0000-0000F1150000}"/>
    <cellStyle name="표준 2 63" xfId="354" xr:uid="{00000000-0005-0000-0000-0000F2150000}"/>
    <cellStyle name="표준 2 63 2" xfId="1049" xr:uid="{00000000-0005-0000-0000-0000F3150000}"/>
    <cellStyle name="표준 2 63 2 2" xfId="738" xr:uid="{00000000-0005-0000-0000-0000F4150000}"/>
    <cellStyle name="표준 2 64" xfId="355" xr:uid="{00000000-0005-0000-0000-0000F5150000}"/>
    <cellStyle name="표준 2 64 2" xfId="1050" xr:uid="{00000000-0005-0000-0000-0000F6150000}"/>
    <cellStyle name="표준 2 64 2 2" xfId="1844" xr:uid="{00000000-0005-0000-0000-0000F7150000}"/>
    <cellStyle name="표준 2 65" xfId="356" xr:uid="{00000000-0005-0000-0000-0000F8150000}"/>
    <cellStyle name="표준 2 65 2" xfId="1051" xr:uid="{00000000-0005-0000-0000-0000F9150000}"/>
    <cellStyle name="표준 2 65 2 2" xfId="520" xr:uid="{00000000-0005-0000-0000-0000FA150000}"/>
    <cellStyle name="표준 2 66" xfId="357" xr:uid="{00000000-0005-0000-0000-0000FB150000}"/>
    <cellStyle name="표준 2 66 2" xfId="1052" xr:uid="{00000000-0005-0000-0000-0000FC150000}"/>
    <cellStyle name="표준 2 66 2 2" xfId="1674" xr:uid="{00000000-0005-0000-0000-0000FD150000}"/>
    <cellStyle name="표준 2 67" xfId="358" xr:uid="{00000000-0005-0000-0000-0000FE150000}"/>
    <cellStyle name="표준 2 67 2" xfId="1053" xr:uid="{00000000-0005-0000-0000-0000FF150000}"/>
    <cellStyle name="표준 2 67 2 2" xfId="2171" xr:uid="{00000000-0005-0000-0000-000000160000}"/>
    <cellStyle name="표준 2 68" xfId="359" xr:uid="{00000000-0005-0000-0000-000001160000}"/>
    <cellStyle name="표준 2 68 2" xfId="1054" xr:uid="{00000000-0005-0000-0000-000002160000}"/>
    <cellStyle name="표준 2 68 2 2" xfId="674" xr:uid="{00000000-0005-0000-0000-000003160000}"/>
    <cellStyle name="표준 2 69" xfId="360" xr:uid="{00000000-0005-0000-0000-000004160000}"/>
    <cellStyle name="표준 2 69 2" xfId="1055" xr:uid="{00000000-0005-0000-0000-000005160000}"/>
    <cellStyle name="표준 2 69 2 2" xfId="1619" xr:uid="{00000000-0005-0000-0000-000006160000}"/>
    <cellStyle name="표준 2 7" xfId="188" xr:uid="{00000000-0005-0000-0000-000007160000}"/>
    <cellStyle name="표준 2 7 2" xfId="1056" xr:uid="{00000000-0005-0000-0000-000008160000}"/>
    <cellStyle name="표준 2 7 2 2" xfId="1599" xr:uid="{00000000-0005-0000-0000-000009160000}"/>
    <cellStyle name="표준 2 70" xfId="361" xr:uid="{00000000-0005-0000-0000-00000A160000}"/>
    <cellStyle name="표준 2 70 2" xfId="1057" xr:uid="{00000000-0005-0000-0000-00000B160000}"/>
    <cellStyle name="표준 2 70 2 2" xfId="2197" xr:uid="{00000000-0005-0000-0000-00000C160000}"/>
    <cellStyle name="표준 2 71" xfId="362" xr:uid="{00000000-0005-0000-0000-00000D160000}"/>
    <cellStyle name="표준 2 71 2" xfId="1058" xr:uid="{00000000-0005-0000-0000-00000E160000}"/>
    <cellStyle name="표준 2 71 2 2" xfId="792" xr:uid="{00000000-0005-0000-0000-00000F160000}"/>
    <cellStyle name="표준 2 72" xfId="363" xr:uid="{00000000-0005-0000-0000-000010160000}"/>
    <cellStyle name="표준 2 72 2" xfId="1059" xr:uid="{00000000-0005-0000-0000-000011160000}"/>
    <cellStyle name="표준 2 72 2 2" xfId="1909" xr:uid="{00000000-0005-0000-0000-000012160000}"/>
    <cellStyle name="표준 2 73" xfId="364" xr:uid="{00000000-0005-0000-0000-000013160000}"/>
    <cellStyle name="표준 2 73 2" xfId="1060" xr:uid="{00000000-0005-0000-0000-000014160000}"/>
    <cellStyle name="표준 2 73 2 2" xfId="1883" xr:uid="{00000000-0005-0000-0000-000015160000}"/>
    <cellStyle name="표준 2 74" xfId="365" xr:uid="{00000000-0005-0000-0000-000016160000}"/>
    <cellStyle name="표준 2 74 2" xfId="1061" xr:uid="{00000000-0005-0000-0000-000017160000}"/>
    <cellStyle name="표준 2 74 2 2" xfId="2196" xr:uid="{00000000-0005-0000-0000-000018160000}"/>
    <cellStyle name="표준 2 75" xfId="366" xr:uid="{00000000-0005-0000-0000-000019160000}"/>
    <cellStyle name="표준 2 75 2" xfId="1062" xr:uid="{00000000-0005-0000-0000-00001A160000}"/>
    <cellStyle name="표준 2 75 2 2" xfId="642" xr:uid="{00000000-0005-0000-0000-00001B160000}"/>
    <cellStyle name="표준 2 76" xfId="367" xr:uid="{00000000-0005-0000-0000-00001C160000}"/>
    <cellStyle name="표준 2 76 2" xfId="1063" xr:uid="{00000000-0005-0000-0000-00001D160000}"/>
    <cellStyle name="표준 2 76 2 2" xfId="2218" xr:uid="{00000000-0005-0000-0000-00001E160000}"/>
    <cellStyle name="표준 2 77" xfId="368" xr:uid="{00000000-0005-0000-0000-00001F160000}"/>
    <cellStyle name="표준 2 77 2" xfId="1064" xr:uid="{00000000-0005-0000-0000-000020160000}"/>
    <cellStyle name="표준 2 77 2 2" xfId="1802" xr:uid="{00000000-0005-0000-0000-000021160000}"/>
    <cellStyle name="표준 2 78" xfId="369" xr:uid="{00000000-0005-0000-0000-000022160000}"/>
    <cellStyle name="표준 2 78 2" xfId="1065" xr:uid="{00000000-0005-0000-0000-000023160000}"/>
    <cellStyle name="표준 2 78 2 2" xfId="672" xr:uid="{00000000-0005-0000-0000-000024160000}"/>
    <cellStyle name="표준 2 79" xfId="370" xr:uid="{00000000-0005-0000-0000-000025160000}"/>
    <cellStyle name="표준 2 79 2" xfId="1066" xr:uid="{00000000-0005-0000-0000-000026160000}"/>
    <cellStyle name="표준 2 79 2 2" xfId="665" xr:uid="{00000000-0005-0000-0000-000027160000}"/>
    <cellStyle name="표준 2 8" xfId="189" xr:uid="{00000000-0005-0000-0000-000028160000}"/>
    <cellStyle name="표준 2 8 2" xfId="1067" xr:uid="{00000000-0005-0000-0000-000029160000}"/>
    <cellStyle name="표준 2 8 2 2" xfId="2201" xr:uid="{00000000-0005-0000-0000-00002A160000}"/>
    <cellStyle name="표준 2 80" xfId="371" xr:uid="{00000000-0005-0000-0000-00002B160000}"/>
    <cellStyle name="표준 2 80 2" xfId="1068" xr:uid="{00000000-0005-0000-0000-00002C160000}"/>
    <cellStyle name="표준 2 80 2 2" xfId="623" xr:uid="{00000000-0005-0000-0000-00002D160000}"/>
    <cellStyle name="표준 2 81" xfId="372" xr:uid="{00000000-0005-0000-0000-00002E160000}"/>
    <cellStyle name="표준 2 81 2" xfId="1069" xr:uid="{00000000-0005-0000-0000-00002F160000}"/>
    <cellStyle name="표준 2 81 2 2" xfId="1664" xr:uid="{00000000-0005-0000-0000-000030160000}"/>
    <cellStyle name="표준 2 82" xfId="373" xr:uid="{00000000-0005-0000-0000-000031160000}"/>
    <cellStyle name="표준 2 82 2" xfId="1070" xr:uid="{00000000-0005-0000-0000-000032160000}"/>
    <cellStyle name="표준 2 82 2 2" xfId="1927" xr:uid="{00000000-0005-0000-0000-000033160000}"/>
    <cellStyle name="표준 2 83" xfId="165" xr:uid="{00000000-0005-0000-0000-000034160000}"/>
    <cellStyle name="표준 2 83 2" xfId="990" xr:uid="{00000000-0005-0000-0000-000035160000}"/>
    <cellStyle name="표준 2 9" xfId="190" xr:uid="{00000000-0005-0000-0000-000036160000}"/>
    <cellStyle name="표준 2 9 2" xfId="1071" xr:uid="{00000000-0005-0000-0000-000037160000}"/>
    <cellStyle name="표준 2 9 2 2" xfId="1933" xr:uid="{00000000-0005-0000-0000-000038160000}"/>
    <cellStyle name="표준 20" xfId="201" xr:uid="{00000000-0005-0000-0000-000039160000}"/>
    <cellStyle name="표준 20 2" xfId="1072" xr:uid="{00000000-0005-0000-0000-00003A160000}"/>
    <cellStyle name="표준 20 2 2" xfId="1869" xr:uid="{00000000-0005-0000-0000-00003B160000}"/>
    <cellStyle name="표준 20 3" xfId="518" xr:uid="{00000000-0005-0000-0000-00003C160000}"/>
    <cellStyle name="표준 20 4" xfId="4312" xr:uid="{00000000-0005-0000-0000-00003D160000}"/>
    <cellStyle name="표준 200" xfId="3758" xr:uid="{00000000-0005-0000-0000-00003E160000}"/>
    <cellStyle name="표준 200 2" xfId="5997" xr:uid="{00000000-0005-0000-0000-00003F160000}"/>
    <cellStyle name="표준 200 3" xfId="7619" xr:uid="{00000000-0005-0000-0000-000040160000}"/>
    <cellStyle name="표준 201" xfId="3770" xr:uid="{00000000-0005-0000-0000-000041160000}"/>
    <cellStyle name="표준 201 2" xfId="6001" xr:uid="{00000000-0005-0000-0000-000042160000}"/>
    <cellStyle name="표준 201 3" xfId="7625" xr:uid="{00000000-0005-0000-0000-000043160000}"/>
    <cellStyle name="표준 202" xfId="3783" xr:uid="{00000000-0005-0000-0000-000044160000}"/>
    <cellStyle name="표준 202 2" xfId="6009" xr:uid="{00000000-0005-0000-0000-000045160000}"/>
    <cellStyle name="표준 202 3" xfId="7629" xr:uid="{00000000-0005-0000-0000-000046160000}"/>
    <cellStyle name="표준 203" xfId="3795" xr:uid="{00000000-0005-0000-0000-000047160000}"/>
    <cellStyle name="표준 203 2" xfId="6017" xr:uid="{00000000-0005-0000-0000-000048160000}"/>
    <cellStyle name="표준 203 3" xfId="7634" xr:uid="{00000000-0005-0000-0000-000049160000}"/>
    <cellStyle name="표준 204" xfId="3808" xr:uid="{00000000-0005-0000-0000-00004A160000}"/>
    <cellStyle name="표준 204 2" xfId="6022" xr:uid="{00000000-0005-0000-0000-00004B160000}"/>
    <cellStyle name="표준 204 3" xfId="7638" xr:uid="{00000000-0005-0000-0000-00004C160000}"/>
    <cellStyle name="표준 205" xfId="3820" xr:uid="{00000000-0005-0000-0000-00004D160000}"/>
    <cellStyle name="표준 205 2" xfId="6029" xr:uid="{00000000-0005-0000-0000-00004E160000}"/>
    <cellStyle name="표준 205 3" xfId="7642" xr:uid="{00000000-0005-0000-0000-00004F160000}"/>
    <cellStyle name="표준 206" xfId="3832" xr:uid="{00000000-0005-0000-0000-000050160000}"/>
    <cellStyle name="표준 206 2" xfId="6035" xr:uid="{00000000-0005-0000-0000-000051160000}"/>
    <cellStyle name="표준 206 3" xfId="7647" xr:uid="{00000000-0005-0000-0000-000052160000}"/>
    <cellStyle name="표준 207" xfId="3845" xr:uid="{00000000-0005-0000-0000-000053160000}"/>
    <cellStyle name="표준 207 2" xfId="6039" xr:uid="{00000000-0005-0000-0000-000054160000}"/>
    <cellStyle name="표준 207 3" xfId="7653" xr:uid="{00000000-0005-0000-0000-000055160000}"/>
    <cellStyle name="표준 208" xfId="3857" xr:uid="{00000000-0005-0000-0000-000056160000}"/>
    <cellStyle name="표준 208 2" xfId="6047" xr:uid="{00000000-0005-0000-0000-000057160000}"/>
    <cellStyle name="표준 208 3" xfId="7657" xr:uid="{00000000-0005-0000-0000-000058160000}"/>
    <cellStyle name="표준 209" xfId="3870" xr:uid="{00000000-0005-0000-0000-000059160000}"/>
    <cellStyle name="표준 209 2" xfId="6052" xr:uid="{00000000-0005-0000-0000-00005A160000}"/>
    <cellStyle name="표준 209 3" xfId="7662" xr:uid="{00000000-0005-0000-0000-00005B160000}"/>
    <cellStyle name="표준 21" xfId="207" xr:uid="{00000000-0005-0000-0000-00005C160000}"/>
    <cellStyle name="표준 21 10" xfId="1349" xr:uid="{00000000-0005-0000-0000-00005D160000}"/>
    <cellStyle name="표준 21 10 2" xfId="5114" xr:uid="{00000000-0005-0000-0000-00005E160000}"/>
    <cellStyle name="표준 21 10 3" xfId="6656" xr:uid="{00000000-0005-0000-0000-00005F160000}"/>
    <cellStyle name="표준 21 100" xfId="2775" xr:uid="{00000000-0005-0000-0000-000060160000}"/>
    <cellStyle name="표준 21 100 2" xfId="5511" xr:uid="{00000000-0005-0000-0000-000061160000}"/>
    <cellStyle name="표준 21 100 3" xfId="7151" xr:uid="{00000000-0005-0000-0000-000062160000}"/>
    <cellStyle name="표준 21 101" xfId="2787" xr:uid="{00000000-0005-0000-0000-000063160000}"/>
    <cellStyle name="표준 21 101 2" xfId="5517" xr:uid="{00000000-0005-0000-0000-000064160000}"/>
    <cellStyle name="표준 21 101 3" xfId="7155" xr:uid="{00000000-0005-0000-0000-000065160000}"/>
    <cellStyle name="표준 21 102" xfId="2799" xr:uid="{00000000-0005-0000-0000-000066160000}"/>
    <cellStyle name="표준 21 102 2" xfId="5521" xr:uid="{00000000-0005-0000-0000-000067160000}"/>
    <cellStyle name="표준 21 102 3" xfId="7161" xr:uid="{00000000-0005-0000-0000-000068160000}"/>
    <cellStyle name="표준 21 103" xfId="2811" xr:uid="{00000000-0005-0000-0000-000069160000}"/>
    <cellStyle name="표준 21 103 2" xfId="5525" xr:uid="{00000000-0005-0000-0000-00006A160000}"/>
    <cellStyle name="표준 21 103 3" xfId="7165" xr:uid="{00000000-0005-0000-0000-00006B160000}"/>
    <cellStyle name="표준 21 104" xfId="2823" xr:uid="{00000000-0005-0000-0000-00006C160000}"/>
    <cellStyle name="표준 21 104 2" xfId="5531" xr:uid="{00000000-0005-0000-0000-00006D160000}"/>
    <cellStyle name="표준 21 104 3" xfId="7172" xr:uid="{00000000-0005-0000-0000-00006E160000}"/>
    <cellStyle name="표준 21 105" xfId="2835" xr:uid="{00000000-0005-0000-0000-00006F160000}"/>
    <cellStyle name="표준 21 105 2" xfId="5536" xr:uid="{00000000-0005-0000-0000-000070160000}"/>
    <cellStyle name="표준 21 105 3" xfId="7178" xr:uid="{00000000-0005-0000-0000-000071160000}"/>
    <cellStyle name="표준 21 106" xfId="2847" xr:uid="{00000000-0005-0000-0000-000072160000}"/>
    <cellStyle name="표준 21 106 2" xfId="5540" xr:uid="{00000000-0005-0000-0000-000073160000}"/>
    <cellStyle name="표준 21 106 3" xfId="7183" xr:uid="{00000000-0005-0000-0000-000074160000}"/>
    <cellStyle name="표준 21 107" xfId="2859" xr:uid="{00000000-0005-0000-0000-000075160000}"/>
    <cellStyle name="표준 21 107 2" xfId="5544" xr:uid="{00000000-0005-0000-0000-000076160000}"/>
    <cellStyle name="표준 21 107 3" xfId="7189" xr:uid="{00000000-0005-0000-0000-000077160000}"/>
    <cellStyle name="표준 21 108" xfId="2871" xr:uid="{00000000-0005-0000-0000-000078160000}"/>
    <cellStyle name="표준 21 108 2" xfId="5551" xr:uid="{00000000-0005-0000-0000-000079160000}"/>
    <cellStyle name="표준 21 108 3" xfId="7195" xr:uid="{00000000-0005-0000-0000-00007A160000}"/>
    <cellStyle name="표준 21 109" xfId="2883" xr:uid="{00000000-0005-0000-0000-00007B160000}"/>
    <cellStyle name="표준 21 109 2" xfId="5558" xr:uid="{00000000-0005-0000-0000-00007C160000}"/>
    <cellStyle name="표준 21 109 3" xfId="7201" xr:uid="{00000000-0005-0000-0000-00007D160000}"/>
    <cellStyle name="표준 21 11" xfId="1367" xr:uid="{00000000-0005-0000-0000-00007E160000}"/>
    <cellStyle name="표준 21 11 2" xfId="5117" xr:uid="{00000000-0005-0000-0000-00007F160000}"/>
    <cellStyle name="표준 21 11 3" xfId="6742" xr:uid="{00000000-0005-0000-0000-000080160000}"/>
    <cellStyle name="표준 21 110" xfId="2895" xr:uid="{00000000-0005-0000-0000-000081160000}"/>
    <cellStyle name="표준 21 110 2" xfId="5563" xr:uid="{00000000-0005-0000-0000-000082160000}"/>
    <cellStyle name="표준 21 110 3" xfId="7207" xr:uid="{00000000-0005-0000-0000-000083160000}"/>
    <cellStyle name="표준 21 111" xfId="2907" xr:uid="{00000000-0005-0000-0000-000084160000}"/>
    <cellStyle name="표준 21 111 2" xfId="5567" xr:uid="{00000000-0005-0000-0000-000085160000}"/>
    <cellStyle name="표준 21 111 3" xfId="7212" xr:uid="{00000000-0005-0000-0000-000086160000}"/>
    <cellStyle name="표준 21 112" xfId="2919" xr:uid="{00000000-0005-0000-0000-000087160000}"/>
    <cellStyle name="표준 21 112 2" xfId="5572" xr:uid="{00000000-0005-0000-0000-000088160000}"/>
    <cellStyle name="표준 21 112 3" xfId="7215" xr:uid="{00000000-0005-0000-0000-000089160000}"/>
    <cellStyle name="표준 21 113" xfId="2931" xr:uid="{00000000-0005-0000-0000-00008A160000}"/>
    <cellStyle name="표준 21 113 2" xfId="5575" xr:uid="{00000000-0005-0000-0000-00008B160000}"/>
    <cellStyle name="표준 21 113 3" xfId="7221" xr:uid="{00000000-0005-0000-0000-00008C160000}"/>
    <cellStyle name="표준 21 114" xfId="2943" xr:uid="{00000000-0005-0000-0000-00008D160000}"/>
    <cellStyle name="표준 21 114 2" xfId="5579" xr:uid="{00000000-0005-0000-0000-00008E160000}"/>
    <cellStyle name="표준 21 114 3" xfId="7224" xr:uid="{00000000-0005-0000-0000-00008F160000}"/>
    <cellStyle name="표준 21 115" xfId="2955" xr:uid="{00000000-0005-0000-0000-000090160000}"/>
    <cellStyle name="표준 21 115 2" xfId="5585" xr:uid="{00000000-0005-0000-0000-000091160000}"/>
    <cellStyle name="표준 21 115 3" xfId="7228" xr:uid="{00000000-0005-0000-0000-000092160000}"/>
    <cellStyle name="표준 21 116" xfId="2967" xr:uid="{00000000-0005-0000-0000-000093160000}"/>
    <cellStyle name="표준 21 116 2" xfId="5589" xr:uid="{00000000-0005-0000-0000-000094160000}"/>
    <cellStyle name="표준 21 116 3" xfId="7233" xr:uid="{00000000-0005-0000-0000-000095160000}"/>
    <cellStyle name="표준 21 117" xfId="2979" xr:uid="{00000000-0005-0000-0000-000096160000}"/>
    <cellStyle name="표준 21 117 2" xfId="5594" xr:uid="{00000000-0005-0000-0000-000097160000}"/>
    <cellStyle name="표준 21 117 3" xfId="7238" xr:uid="{00000000-0005-0000-0000-000098160000}"/>
    <cellStyle name="표준 21 118" xfId="2991" xr:uid="{00000000-0005-0000-0000-000099160000}"/>
    <cellStyle name="표준 21 118 2" xfId="5599" xr:uid="{00000000-0005-0000-0000-00009A160000}"/>
    <cellStyle name="표준 21 118 3" xfId="7243" xr:uid="{00000000-0005-0000-0000-00009B160000}"/>
    <cellStyle name="표준 21 119" xfId="3003" xr:uid="{00000000-0005-0000-0000-00009C160000}"/>
    <cellStyle name="표준 21 119 2" xfId="5603" xr:uid="{00000000-0005-0000-0000-00009D160000}"/>
    <cellStyle name="표준 21 119 3" xfId="7249" xr:uid="{00000000-0005-0000-0000-00009E160000}"/>
    <cellStyle name="표준 21 12" xfId="1383" xr:uid="{00000000-0005-0000-0000-00009F160000}"/>
    <cellStyle name="표준 21 12 2" xfId="5120" xr:uid="{00000000-0005-0000-0000-0000A0160000}"/>
    <cellStyle name="표준 21 12 3" xfId="6644" xr:uid="{00000000-0005-0000-0000-0000A1160000}"/>
    <cellStyle name="표준 21 120" xfId="3015" xr:uid="{00000000-0005-0000-0000-0000A2160000}"/>
    <cellStyle name="표준 21 120 2" xfId="5610" xr:uid="{00000000-0005-0000-0000-0000A3160000}"/>
    <cellStyle name="표준 21 120 3" xfId="7254" xr:uid="{00000000-0005-0000-0000-0000A4160000}"/>
    <cellStyle name="표준 21 121" xfId="3027" xr:uid="{00000000-0005-0000-0000-0000A5160000}"/>
    <cellStyle name="표준 21 121 2" xfId="5614" xr:uid="{00000000-0005-0000-0000-0000A6160000}"/>
    <cellStyle name="표준 21 121 3" xfId="7259" xr:uid="{00000000-0005-0000-0000-0000A7160000}"/>
    <cellStyle name="표준 21 122" xfId="3039" xr:uid="{00000000-0005-0000-0000-0000A8160000}"/>
    <cellStyle name="표준 21 122 2" xfId="5618" xr:uid="{00000000-0005-0000-0000-0000A9160000}"/>
    <cellStyle name="표준 21 122 3" xfId="7265" xr:uid="{00000000-0005-0000-0000-0000AA160000}"/>
    <cellStyle name="표준 21 123" xfId="3051" xr:uid="{00000000-0005-0000-0000-0000AB160000}"/>
    <cellStyle name="표준 21 123 2" xfId="5622" xr:uid="{00000000-0005-0000-0000-0000AC160000}"/>
    <cellStyle name="표준 21 123 3" xfId="7270" xr:uid="{00000000-0005-0000-0000-0000AD160000}"/>
    <cellStyle name="표준 21 124" xfId="3063" xr:uid="{00000000-0005-0000-0000-0000AE160000}"/>
    <cellStyle name="표준 21 124 2" xfId="5625" xr:uid="{00000000-0005-0000-0000-0000AF160000}"/>
    <cellStyle name="표준 21 124 3" xfId="7275" xr:uid="{00000000-0005-0000-0000-0000B0160000}"/>
    <cellStyle name="표준 21 125" xfId="3075" xr:uid="{00000000-0005-0000-0000-0000B1160000}"/>
    <cellStyle name="표준 21 125 2" xfId="5630" xr:uid="{00000000-0005-0000-0000-0000B2160000}"/>
    <cellStyle name="표준 21 125 3" xfId="7278" xr:uid="{00000000-0005-0000-0000-0000B3160000}"/>
    <cellStyle name="표준 21 126" xfId="3087" xr:uid="{00000000-0005-0000-0000-0000B4160000}"/>
    <cellStyle name="표준 21 126 2" xfId="5636" xr:uid="{00000000-0005-0000-0000-0000B5160000}"/>
    <cellStyle name="표준 21 126 3" xfId="7284" xr:uid="{00000000-0005-0000-0000-0000B6160000}"/>
    <cellStyle name="표준 21 127" xfId="3099" xr:uid="{00000000-0005-0000-0000-0000B7160000}"/>
    <cellStyle name="표준 21 127 2" xfId="5643" xr:uid="{00000000-0005-0000-0000-0000B8160000}"/>
    <cellStyle name="표준 21 127 3" xfId="7287" xr:uid="{00000000-0005-0000-0000-0000B9160000}"/>
    <cellStyle name="표준 21 128" xfId="3111" xr:uid="{00000000-0005-0000-0000-0000BA160000}"/>
    <cellStyle name="표준 21 128 2" xfId="5648" xr:uid="{00000000-0005-0000-0000-0000BB160000}"/>
    <cellStyle name="표준 21 128 3" xfId="7291" xr:uid="{00000000-0005-0000-0000-0000BC160000}"/>
    <cellStyle name="표준 21 129" xfId="3123" xr:uid="{00000000-0005-0000-0000-0000BD160000}"/>
    <cellStyle name="표준 21 129 2" xfId="5652" xr:uid="{00000000-0005-0000-0000-0000BE160000}"/>
    <cellStyle name="표준 21 129 3" xfId="7295" xr:uid="{00000000-0005-0000-0000-0000BF160000}"/>
    <cellStyle name="표준 21 13" xfId="1399" xr:uid="{00000000-0005-0000-0000-0000C0160000}"/>
    <cellStyle name="표준 21 13 2" xfId="5123" xr:uid="{00000000-0005-0000-0000-0000C1160000}"/>
    <cellStyle name="표준 21 13 3" xfId="6648" xr:uid="{00000000-0005-0000-0000-0000C2160000}"/>
    <cellStyle name="표준 21 130" xfId="3135" xr:uid="{00000000-0005-0000-0000-0000C3160000}"/>
    <cellStyle name="표준 21 130 2" xfId="5658" xr:uid="{00000000-0005-0000-0000-0000C4160000}"/>
    <cellStyle name="표준 21 130 3" xfId="7301" xr:uid="{00000000-0005-0000-0000-0000C5160000}"/>
    <cellStyle name="표준 21 131" xfId="3150" xr:uid="{00000000-0005-0000-0000-0000C6160000}"/>
    <cellStyle name="표준 21 131 2" xfId="5668" xr:uid="{00000000-0005-0000-0000-0000C7160000}"/>
    <cellStyle name="표준 21 131 3" xfId="7304" xr:uid="{00000000-0005-0000-0000-0000C8160000}"/>
    <cellStyle name="표준 21 132" xfId="3162" xr:uid="{00000000-0005-0000-0000-0000C9160000}"/>
    <cellStyle name="표준 21 132 2" xfId="5671" xr:uid="{00000000-0005-0000-0000-0000CA160000}"/>
    <cellStyle name="표준 21 132 3" xfId="7310" xr:uid="{00000000-0005-0000-0000-0000CB160000}"/>
    <cellStyle name="표준 21 133" xfId="3174" xr:uid="{00000000-0005-0000-0000-0000CC160000}"/>
    <cellStyle name="표준 21 133 2" xfId="5675" xr:uid="{00000000-0005-0000-0000-0000CD160000}"/>
    <cellStyle name="표준 21 133 3" xfId="7315" xr:uid="{00000000-0005-0000-0000-0000CE160000}"/>
    <cellStyle name="표준 21 134" xfId="3186" xr:uid="{00000000-0005-0000-0000-0000CF160000}"/>
    <cellStyle name="표준 21 134 2" xfId="5680" xr:uid="{00000000-0005-0000-0000-0000D0160000}"/>
    <cellStyle name="표준 21 134 3" xfId="7321" xr:uid="{00000000-0005-0000-0000-0000D1160000}"/>
    <cellStyle name="표준 21 135" xfId="3234" xr:uid="{00000000-0005-0000-0000-0000D2160000}"/>
    <cellStyle name="표준 21 135 2" xfId="5766" xr:uid="{00000000-0005-0000-0000-0000D3160000}"/>
    <cellStyle name="표준 21 135 3" xfId="7409" xr:uid="{00000000-0005-0000-0000-0000D4160000}"/>
    <cellStyle name="표준 21 136" xfId="3246" xr:uid="{00000000-0005-0000-0000-0000D5160000}"/>
    <cellStyle name="표준 21 136 2" xfId="5772" xr:uid="{00000000-0005-0000-0000-0000D6160000}"/>
    <cellStyle name="표준 21 136 3" xfId="7413" xr:uid="{00000000-0005-0000-0000-0000D7160000}"/>
    <cellStyle name="표준 21 137" xfId="3258" xr:uid="{00000000-0005-0000-0000-0000D8160000}"/>
    <cellStyle name="표준 21 137 2" xfId="5778" xr:uid="{00000000-0005-0000-0000-0000D9160000}"/>
    <cellStyle name="표준 21 137 3" xfId="7420" xr:uid="{00000000-0005-0000-0000-0000DA160000}"/>
    <cellStyle name="표준 21 138" xfId="3270" xr:uid="{00000000-0005-0000-0000-0000DB160000}"/>
    <cellStyle name="표준 21 138 2" xfId="5783" xr:uid="{00000000-0005-0000-0000-0000DC160000}"/>
    <cellStyle name="표준 21 138 3" xfId="7423" xr:uid="{00000000-0005-0000-0000-0000DD160000}"/>
    <cellStyle name="표준 21 139" xfId="3282" xr:uid="{00000000-0005-0000-0000-0000DE160000}"/>
    <cellStyle name="표준 21 139 2" xfId="5790" xr:uid="{00000000-0005-0000-0000-0000DF160000}"/>
    <cellStyle name="표준 21 139 3" xfId="7427" xr:uid="{00000000-0005-0000-0000-0000E0160000}"/>
    <cellStyle name="표준 21 14" xfId="1415" xr:uid="{00000000-0005-0000-0000-0000E1160000}"/>
    <cellStyle name="표준 21 14 2" xfId="5126" xr:uid="{00000000-0005-0000-0000-0000E2160000}"/>
    <cellStyle name="표준 21 14 3" xfId="6684" xr:uid="{00000000-0005-0000-0000-0000E3160000}"/>
    <cellStyle name="표준 21 140" xfId="3294" xr:uid="{00000000-0005-0000-0000-0000E4160000}"/>
    <cellStyle name="표준 21 140 2" xfId="5795" xr:uid="{00000000-0005-0000-0000-0000E5160000}"/>
    <cellStyle name="표준 21 140 3" xfId="7430" xr:uid="{00000000-0005-0000-0000-0000E6160000}"/>
    <cellStyle name="표준 21 141" xfId="3306" xr:uid="{00000000-0005-0000-0000-0000E7160000}"/>
    <cellStyle name="표준 21 141 2" xfId="5801" xr:uid="{00000000-0005-0000-0000-0000E8160000}"/>
    <cellStyle name="표준 21 141 3" xfId="7435" xr:uid="{00000000-0005-0000-0000-0000E9160000}"/>
    <cellStyle name="표준 21 142" xfId="3318" xr:uid="{00000000-0005-0000-0000-0000EA160000}"/>
    <cellStyle name="표준 21 142 2" xfId="5808" xr:uid="{00000000-0005-0000-0000-0000EB160000}"/>
    <cellStyle name="표준 21 142 3" xfId="7444" xr:uid="{00000000-0005-0000-0000-0000EC160000}"/>
    <cellStyle name="표준 21 143" xfId="3330" xr:uid="{00000000-0005-0000-0000-0000ED160000}"/>
    <cellStyle name="표준 21 143 2" xfId="5812" xr:uid="{00000000-0005-0000-0000-0000EE160000}"/>
    <cellStyle name="표준 21 143 3" xfId="7449" xr:uid="{00000000-0005-0000-0000-0000EF160000}"/>
    <cellStyle name="표준 21 144" xfId="3342" xr:uid="{00000000-0005-0000-0000-0000F0160000}"/>
    <cellStyle name="표준 21 144 2" xfId="5817" xr:uid="{00000000-0005-0000-0000-0000F1160000}"/>
    <cellStyle name="표준 21 144 3" xfId="7454" xr:uid="{00000000-0005-0000-0000-0000F2160000}"/>
    <cellStyle name="표준 21 145" xfId="3354" xr:uid="{00000000-0005-0000-0000-0000F3160000}"/>
    <cellStyle name="표준 21 145 2" xfId="5821" xr:uid="{00000000-0005-0000-0000-0000F4160000}"/>
    <cellStyle name="표준 21 145 3" xfId="7458" xr:uid="{00000000-0005-0000-0000-0000F5160000}"/>
    <cellStyle name="표준 21 146" xfId="3366" xr:uid="{00000000-0005-0000-0000-0000F6160000}"/>
    <cellStyle name="표준 21 146 2" xfId="5827" xr:uid="{00000000-0005-0000-0000-0000F7160000}"/>
    <cellStyle name="표준 21 146 3" xfId="7461" xr:uid="{00000000-0005-0000-0000-0000F8160000}"/>
    <cellStyle name="표준 21 147" xfId="3378" xr:uid="{00000000-0005-0000-0000-0000F9160000}"/>
    <cellStyle name="표준 21 147 2" xfId="5831" xr:uid="{00000000-0005-0000-0000-0000FA160000}"/>
    <cellStyle name="표준 21 147 3" xfId="7464" xr:uid="{00000000-0005-0000-0000-0000FB160000}"/>
    <cellStyle name="표준 21 148" xfId="3390" xr:uid="{00000000-0005-0000-0000-0000FC160000}"/>
    <cellStyle name="표준 21 148 2" xfId="5837" xr:uid="{00000000-0005-0000-0000-0000FD160000}"/>
    <cellStyle name="표준 21 148 3" xfId="7471" xr:uid="{00000000-0005-0000-0000-0000FE160000}"/>
    <cellStyle name="표준 21 149" xfId="3403" xr:uid="{00000000-0005-0000-0000-0000FF160000}"/>
    <cellStyle name="표준 21 149 2" xfId="5842" xr:uid="{00000000-0005-0000-0000-000000170000}"/>
    <cellStyle name="표준 21 149 3" xfId="7475" xr:uid="{00000000-0005-0000-0000-000001170000}"/>
    <cellStyle name="표준 21 15" xfId="1431" xr:uid="{00000000-0005-0000-0000-000002170000}"/>
    <cellStyle name="표준 21 15 2" xfId="5129" xr:uid="{00000000-0005-0000-0000-000003170000}"/>
    <cellStyle name="표준 21 15 3" xfId="6690" xr:uid="{00000000-0005-0000-0000-000004170000}"/>
    <cellStyle name="표준 21 150" xfId="3416" xr:uid="{00000000-0005-0000-0000-000005170000}"/>
    <cellStyle name="표준 21 150 2" xfId="5848" xr:uid="{00000000-0005-0000-0000-000006170000}"/>
    <cellStyle name="표준 21 150 3" xfId="7481" xr:uid="{00000000-0005-0000-0000-000007170000}"/>
    <cellStyle name="표준 21 151" xfId="3428" xr:uid="{00000000-0005-0000-0000-000008170000}"/>
    <cellStyle name="표준 21 151 2" xfId="5853" xr:uid="{00000000-0005-0000-0000-000009170000}"/>
    <cellStyle name="표준 21 151 3" xfId="7486" xr:uid="{00000000-0005-0000-0000-00000A170000}"/>
    <cellStyle name="표준 21 152" xfId="3441" xr:uid="{00000000-0005-0000-0000-00000B170000}"/>
    <cellStyle name="표준 21 152 2" xfId="5859" xr:uid="{00000000-0005-0000-0000-00000C170000}"/>
    <cellStyle name="표준 21 152 3" xfId="7490" xr:uid="{00000000-0005-0000-0000-00000D170000}"/>
    <cellStyle name="표준 21 153" xfId="3453" xr:uid="{00000000-0005-0000-0000-00000E170000}"/>
    <cellStyle name="표준 21 153 2" xfId="5866" xr:uid="{00000000-0005-0000-0000-00000F170000}"/>
    <cellStyle name="표준 21 153 3" xfId="7493" xr:uid="{00000000-0005-0000-0000-000010170000}"/>
    <cellStyle name="표준 21 154" xfId="3466" xr:uid="{00000000-0005-0000-0000-000011170000}"/>
    <cellStyle name="표준 21 154 2" xfId="5871" xr:uid="{00000000-0005-0000-0000-000012170000}"/>
    <cellStyle name="표준 21 154 3" xfId="7497" xr:uid="{00000000-0005-0000-0000-000013170000}"/>
    <cellStyle name="표준 21 155" xfId="3478" xr:uid="{00000000-0005-0000-0000-000014170000}"/>
    <cellStyle name="표준 21 155 2" xfId="5877" xr:uid="{00000000-0005-0000-0000-000015170000}"/>
    <cellStyle name="표준 21 155 3" xfId="7503" xr:uid="{00000000-0005-0000-0000-000016170000}"/>
    <cellStyle name="표준 21 156" xfId="3490" xr:uid="{00000000-0005-0000-0000-000017170000}"/>
    <cellStyle name="표준 21 156 2" xfId="5883" xr:uid="{00000000-0005-0000-0000-000018170000}"/>
    <cellStyle name="표준 21 156 3" xfId="7507" xr:uid="{00000000-0005-0000-0000-000019170000}"/>
    <cellStyle name="표준 21 157" xfId="3502" xr:uid="{00000000-0005-0000-0000-00001A170000}"/>
    <cellStyle name="표준 21 157 2" xfId="5888" xr:uid="{00000000-0005-0000-0000-00001B170000}"/>
    <cellStyle name="표준 21 157 3" xfId="7510" xr:uid="{00000000-0005-0000-0000-00001C170000}"/>
    <cellStyle name="표준 21 158" xfId="3515" xr:uid="{00000000-0005-0000-0000-00001D170000}"/>
    <cellStyle name="표준 21 158 2" xfId="5893" xr:uid="{00000000-0005-0000-0000-00001E170000}"/>
    <cellStyle name="표준 21 158 3" xfId="7514" xr:uid="{00000000-0005-0000-0000-00001F170000}"/>
    <cellStyle name="표준 21 159" xfId="3527" xr:uid="{00000000-0005-0000-0000-000020170000}"/>
    <cellStyle name="표준 21 159 2" xfId="5899" xr:uid="{00000000-0005-0000-0000-000021170000}"/>
    <cellStyle name="표준 21 159 3" xfId="7519" xr:uid="{00000000-0005-0000-0000-000022170000}"/>
    <cellStyle name="표준 21 16" xfId="1448" xr:uid="{00000000-0005-0000-0000-000023170000}"/>
    <cellStyle name="표준 21 16 2" xfId="5132" xr:uid="{00000000-0005-0000-0000-000024170000}"/>
    <cellStyle name="표준 21 16 3" xfId="6625" xr:uid="{00000000-0005-0000-0000-000025170000}"/>
    <cellStyle name="표준 21 160" xfId="3539" xr:uid="{00000000-0005-0000-0000-000026170000}"/>
    <cellStyle name="표준 21 160 2" xfId="5906" xr:uid="{00000000-0005-0000-0000-000027170000}"/>
    <cellStyle name="표준 21 160 3" xfId="7525" xr:uid="{00000000-0005-0000-0000-000028170000}"/>
    <cellStyle name="표준 21 161" xfId="3552" xr:uid="{00000000-0005-0000-0000-000029170000}"/>
    <cellStyle name="표준 21 161 2" xfId="5912" xr:uid="{00000000-0005-0000-0000-00002A170000}"/>
    <cellStyle name="표준 21 161 3" xfId="7531" xr:uid="{00000000-0005-0000-0000-00002B170000}"/>
    <cellStyle name="표준 21 162" xfId="3565" xr:uid="{00000000-0005-0000-0000-00002C170000}"/>
    <cellStyle name="표준 21 162 2" xfId="5916" xr:uid="{00000000-0005-0000-0000-00002D170000}"/>
    <cellStyle name="표준 21 162 3" xfId="7538" xr:uid="{00000000-0005-0000-0000-00002E170000}"/>
    <cellStyle name="표준 21 163" xfId="3577" xr:uid="{00000000-0005-0000-0000-00002F170000}"/>
    <cellStyle name="표준 21 163 2" xfId="5921" xr:uid="{00000000-0005-0000-0000-000030170000}"/>
    <cellStyle name="표준 21 163 3" xfId="7544" xr:uid="{00000000-0005-0000-0000-000031170000}"/>
    <cellStyle name="표준 21 164" xfId="3590" xr:uid="{00000000-0005-0000-0000-000032170000}"/>
    <cellStyle name="표준 21 164 2" xfId="5929" xr:uid="{00000000-0005-0000-0000-000033170000}"/>
    <cellStyle name="표준 21 164 3" xfId="7549" xr:uid="{00000000-0005-0000-0000-000034170000}"/>
    <cellStyle name="표준 21 165" xfId="3603" xr:uid="{00000000-0005-0000-0000-000035170000}"/>
    <cellStyle name="표준 21 165 2" xfId="5934" xr:uid="{00000000-0005-0000-0000-000036170000}"/>
    <cellStyle name="표준 21 165 3" xfId="7552" xr:uid="{00000000-0005-0000-0000-000037170000}"/>
    <cellStyle name="표준 21 166" xfId="3616" xr:uid="{00000000-0005-0000-0000-000038170000}"/>
    <cellStyle name="표준 21 166 2" xfId="5938" xr:uid="{00000000-0005-0000-0000-000039170000}"/>
    <cellStyle name="표준 21 166 3" xfId="7557" xr:uid="{00000000-0005-0000-0000-00003A170000}"/>
    <cellStyle name="표준 21 167" xfId="3629" xr:uid="{00000000-0005-0000-0000-00003B170000}"/>
    <cellStyle name="표준 21 167 2" xfId="5943" xr:uid="{00000000-0005-0000-0000-00003C170000}"/>
    <cellStyle name="표준 21 167 3" xfId="7562" xr:uid="{00000000-0005-0000-0000-00003D170000}"/>
    <cellStyle name="표준 21 168" xfId="3641" xr:uid="{00000000-0005-0000-0000-00003E170000}"/>
    <cellStyle name="표준 21 168 2" xfId="5947" xr:uid="{00000000-0005-0000-0000-00003F170000}"/>
    <cellStyle name="표준 21 168 3" xfId="7565" xr:uid="{00000000-0005-0000-0000-000040170000}"/>
    <cellStyle name="표준 21 169" xfId="3653" xr:uid="{00000000-0005-0000-0000-000041170000}"/>
    <cellStyle name="표준 21 169 2" xfId="5953" xr:uid="{00000000-0005-0000-0000-000042170000}"/>
    <cellStyle name="표준 21 169 3" xfId="7570" xr:uid="{00000000-0005-0000-0000-000043170000}"/>
    <cellStyle name="표준 21 17" xfId="1470" xr:uid="{00000000-0005-0000-0000-000044170000}"/>
    <cellStyle name="표준 21 17 2" xfId="5135" xr:uid="{00000000-0005-0000-0000-000045170000}"/>
    <cellStyle name="표준 21 17 3" xfId="6610" xr:uid="{00000000-0005-0000-0000-000046170000}"/>
    <cellStyle name="표준 21 170" xfId="3666" xr:uid="{00000000-0005-0000-0000-000047170000}"/>
    <cellStyle name="표준 21 170 2" xfId="5959" xr:uid="{00000000-0005-0000-0000-000048170000}"/>
    <cellStyle name="표준 21 170 3" xfId="7576" xr:uid="{00000000-0005-0000-0000-000049170000}"/>
    <cellStyle name="표준 21 171" xfId="3678" xr:uid="{00000000-0005-0000-0000-00004A170000}"/>
    <cellStyle name="표준 21 171 2" xfId="5963" xr:uid="{00000000-0005-0000-0000-00004B170000}"/>
    <cellStyle name="표준 21 171 3" xfId="7582" xr:uid="{00000000-0005-0000-0000-00004C170000}"/>
    <cellStyle name="표준 21 172" xfId="3691" xr:uid="{00000000-0005-0000-0000-00004D170000}"/>
    <cellStyle name="표준 21 172 2" xfId="5969" xr:uid="{00000000-0005-0000-0000-00004E170000}"/>
    <cellStyle name="표준 21 172 3" xfId="7590" xr:uid="{00000000-0005-0000-0000-00004F170000}"/>
    <cellStyle name="표준 21 173" xfId="3703" xr:uid="{00000000-0005-0000-0000-000050170000}"/>
    <cellStyle name="표준 21 173 2" xfId="5975" xr:uid="{00000000-0005-0000-0000-000051170000}"/>
    <cellStyle name="표준 21 173 3" xfId="7595" xr:uid="{00000000-0005-0000-0000-000052170000}"/>
    <cellStyle name="표준 21 174" xfId="3716" xr:uid="{00000000-0005-0000-0000-000053170000}"/>
    <cellStyle name="표준 21 174 2" xfId="5979" xr:uid="{00000000-0005-0000-0000-000054170000}"/>
    <cellStyle name="표준 21 174 3" xfId="7601" xr:uid="{00000000-0005-0000-0000-000055170000}"/>
    <cellStyle name="표준 21 175" xfId="3728" xr:uid="{00000000-0005-0000-0000-000056170000}"/>
    <cellStyle name="표준 21 175 2" xfId="5985" xr:uid="{00000000-0005-0000-0000-000057170000}"/>
    <cellStyle name="표준 21 175 3" xfId="7606" xr:uid="{00000000-0005-0000-0000-000058170000}"/>
    <cellStyle name="표준 21 176" xfId="3741" xr:uid="{00000000-0005-0000-0000-000059170000}"/>
    <cellStyle name="표준 21 176 2" xfId="5988" xr:uid="{00000000-0005-0000-0000-00005A170000}"/>
    <cellStyle name="표준 21 176 3" xfId="7611" xr:uid="{00000000-0005-0000-0000-00005B170000}"/>
    <cellStyle name="표준 21 177" xfId="3754" xr:uid="{00000000-0005-0000-0000-00005C170000}"/>
    <cellStyle name="표준 21 177 2" xfId="5994" xr:uid="{00000000-0005-0000-0000-00005D170000}"/>
    <cellStyle name="표준 21 177 3" xfId="7617" xr:uid="{00000000-0005-0000-0000-00005E170000}"/>
    <cellStyle name="표준 21 178" xfId="3767" xr:uid="{00000000-0005-0000-0000-00005F170000}"/>
    <cellStyle name="표준 21 178 2" xfId="5998" xr:uid="{00000000-0005-0000-0000-000060170000}"/>
    <cellStyle name="표준 21 178 3" xfId="7623" xr:uid="{00000000-0005-0000-0000-000061170000}"/>
    <cellStyle name="표준 21 179" xfId="3779" xr:uid="{00000000-0005-0000-0000-000062170000}"/>
    <cellStyle name="표준 21 179 2" xfId="6006" xr:uid="{00000000-0005-0000-0000-000063170000}"/>
    <cellStyle name="표준 21 179 3" xfId="7627" xr:uid="{00000000-0005-0000-0000-000064170000}"/>
    <cellStyle name="표준 21 18" xfId="1492" xr:uid="{00000000-0005-0000-0000-000065170000}"/>
    <cellStyle name="표준 21 18 2" xfId="5138" xr:uid="{00000000-0005-0000-0000-000066170000}"/>
    <cellStyle name="표준 21 18 3" xfId="6737" xr:uid="{00000000-0005-0000-0000-000067170000}"/>
    <cellStyle name="표준 21 180" xfId="3792" xr:uid="{00000000-0005-0000-0000-000068170000}"/>
    <cellStyle name="표준 21 180 2" xfId="6014" xr:uid="{00000000-0005-0000-0000-000069170000}"/>
    <cellStyle name="표준 21 180 3" xfId="7631" xr:uid="{00000000-0005-0000-0000-00006A170000}"/>
    <cellStyle name="표준 21 181" xfId="3804" xr:uid="{00000000-0005-0000-0000-00006B170000}"/>
    <cellStyle name="표준 21 181 2" xfId="6019" xr:uid="{00000000-0005-0000-0000-00006C170000}"/>
    <cellStyle name="표준 21 181 3" xfId="7636" xr:uid="{00000000-0005-0000-0000-00006D170000}"/>
    <cellStyle name="표준 21 182" xfId="3817" xr:uid="{00000000-0005-0000-0000-00006E170000}"/>
    <cellStyle name="표준 21 182 2" xfId="6026" xr:uid="{00000000-0005-0000-0000-00006F170000}"/>
    <cellStyle name="표준 21 182 3" xfId="7640" xr:uid="{00000000-0005-0000-0000-000070170000}"/>
    <cellStyle name="표준 21 183" xfId="3829" xr:uid="{00000000-0005-0000-0000-000071170000}"/>
    <cellStyle name="표준 21 183 2" xfId="6032" xr:uid="{00000000-0005-0000-0000-000072170000}"/>
    <cellStyle name="표준 21 183 3" xfId="7645" xr:uid="{00000000-0005-0000-0000-000073170000}"/>
    <cellStyle name="표준 21 184" xfId="3841" xr:uid="{00000000-0005-0000-0000-000074170000}"/>
    <cellStyle name="표준 21 184 2" xfId="6036" xr:uid="{00000000-0005-0000-0000-000075170000}"/>
    <cellStyle name="표준 21 184 3" xfId="7649" xr:uid="{00000000-0005-0000-0000-000076170000}"/>
    <cellStyle name="표준 21 185" xfId="3854" xr:uid="{00000000-0005-0000-0000-000077170000}"/>
    <cellStyle name="표준 21 185 2" xfId="6044" xr:uid="{00000000-0005-0000-0000-000078170000}"/>
    <cellStyle name="표준 21 185 3" xfId="7655" xr:uid="{00000000-0005-0000-0000-000079170000}"/>
    <cellStyle name="표준 21 186" xfId="3866" xr:uid="{00000000-0005-0000-0000-00007A170000}"/>
    <cellStyle name="표준 21 186 2" xfId="6049" xr:uid="{00000000-0005-0000-0000-00007B170000}"/>
    <cellStyle name="표준 21 186 3" xfId="7658" xr:uid="{00000000-0005-0000-0000-00007C170000}"/>
    <cellStyle name="표준 21 187" xfId="3879" xr:uid="{00000000-0005-0000-0000-00007D170000}"/>
    <cellStyle name="표준 21 187 2" xfId="6053" xr:uid="{00000000-0005-0000-0000-00007E170000}"/>
    <cellStyle name="표준 21 187 3" xfId="7665" xr:uid="{00000000-0005-0000-0000-00007F170000}"/>
    <cellStyle name="표준 21 188" xfId="3892" xr:uid="{00000000-0005-0000-0000-000080170000}"/>
    <cellStyle name="표준 21 188 2" xfId="6059" xr:uid="{00000000-0005-0000-0000-000081170000}"/>
    <cellStyle name="표준 21 188 3" xfId="7672" xr:uid="{00000000-0005-0000-0000-000082170000}"/>
    <cellStyle name="표준 21 189" xfId="3905" xr:uid="{00000000-0005-0000-0000-000083170000}"/>
    <cellStyle name="표준 21 189 2" xfId="6064" xr:uid="{00000000-0005-0000-0000-000084170000}"/>
    <cellStyle name="표준 21 189 3" xfId="7678" xr:uid="{00000000-0005-0000-0000-000085170000}"/>
    <cellStyle name="표준 21 19" xfId="1517" xr:uid="{00000000-0005-0000-0000-000086170000}"/>
    <cellStyle name="표준 21 19 2" xfId="5141" xr:uid="{00000000-0005-0000-0000-000087170000}"/>
    <cellStyle name="표준 21 19 3" xfId="6614" xr:uid="{00000000-0005-0000-0000-000088170000}"/>
    <cellStyle name="표준 21 190" xfId="3917" xr:uid="{00000000-0005-0000-0000-000089170000}"/>
    <cellStyle name="표준 21 190 2" xfId="6069" xr:uid="{00000000-0005-0000-0000-00008A170000}"/>
    <cellStyle name="표준 21 190 3" xfId="7684" xr:uid="{00000000-0005-0000-0000-00008B170000}"/>
    <cellStyle name="표준 21 191" xfId="3930" xr:uid="{00000000-0005-0000-0000-00008C170000}"/>
    <cellStyle name="표준 21 191 2" xfId="6075" xr:uid="{00000000-0005-0000-0000-00008D170000}"/>
    <cellStyle name="표준 21 191 3" xfId="7687" xr:uid="{00000000-0005-0000-0000-00008E170000}"/>
    <cellStyle name="표준 21 192" xfId="3943" xr:uid="{00000000-0005-0000-0000-00008F170000}"/>
    <cellStyle name="표준 21 192 2" xfId="6080" xr:uid="{00000000-0005-0000-0000-000090170000}"/>
    <cellStyle name="표준 21 192 3" xfId="7690" xr:uid="{00000000-0005-0000-0000-000091170000}"/>
    <cellStyle name="표준 21 193" xfId="3956" xr:uid="{00000000-0005-0000-0000-000092170000}"/>
    <cellStyle name="표준 21 193 2" xfId="6084" xr:uid="{00000000-0005-0000-0000-000093170000}"/>
    <cellStyle name="표준 21 193 3" xfId="7697" xr:uid="{00000000-0005-0000-0000-000094170000}"/>
    <cellStyle name="표준 21 194" xfId="3969" xr:uid="{00000000-0005-0000-0000-000095170000}"/>
    <cellStyle name="표준 21 194 2" xfId="6091" xr:uid="{00000000-0005-0000-0000-000096170000}"/>
    <cellStyle name="표준 21 194 3" xfId="7703" xr:uid="{00000000-0005-0000-0000-000097170000}"/>
    <cellStyle name="표준 21 195" xfId="3982" xr:uid="{00000000-0005-0000-0000-000098170000}"/>
    <cellStyle name="표준 21 195 2" xfId="6096" xr:uid="{00000000-0005-0000-0000-000099170000}"/>
    <cellStyle name="표준 21 195 3" xfId="7706" xr:uid="{00000000-0005-0000-0000-00009A170000}"/>
    <cellStyle name="표준 21 196" xfId="3995" xr:uid="{00000000-0005-0000-0000-00009B170000}"/>
    <cellStyle name="표준 21 196 2" xfId="6104" xr:uid="{00000000-0005-0000-0000-00009C170000}"/>
    <cellStyle name="표준 21 196 3" xfId="7712" xr:uid="{00000000-0005-0000-0000-00009D170000}"/>
    <cellStyle name="표준 21 197" xfId="4007" xr:uid="{00000000-0005-0000-0000-00009E170000}"/>
    <cellStyle name="표준 21 197 2" xfId="6108" xr:uid="{00000000-0005-0000-0000-00009F170000}"/>
    <cellStyle name="표준 21 197 3" xfId="7717" xr:uid="{00000000-0005-0000-0000-0000A0170000}"/>
    <cellStyle name="표준 21 198" xfId="4020" xr:uid="{00000000-0005-0000-0000-0000A1170000}"/>
    <cellStyle name="표준 21 198 2" xfId="6112" xr:uid="{00000000-0005-0000-0000-0000A2170000}"/>
    <cellStyle name="표준 21 198 3" xfId="7720" xr:uid="{00000000-0005-0000-0000-0000A3170000}"/>
    <cellStyle name="표준 21 199" xfId="4036" xr:uid="{00000000-0005-0000-0000-0000A4170000}"/>
    <cellStyle name="표준 21 199 2" xfId="6117" xr:uid="{00000000-0005-0000-0000-0000A5170000}"/>
    <cellStyle name="표준 21 199 3" xfId="7728" xr:uid="{00000000-0005-0000-0000-0000A6170000}"/>
    <cellStyle name="표준 21 2" xfId="1073" xr:uid="{00000000-0005-0000-0000-0000A7170000}"/>
    <cellStyle name="표준 21 2 2" xfId="452" xr:uid="{00000000-0005-0000-0000-0000A8170000}"/>
    <cellStyle name="표준 21 2 3" xfId="5090" xr:uid="{00000000-0005-0000-0000-0000A9170000}"/>
    <cellStyle name="표준 21 2 4" xfId="6680" xr:uid="{00000000-0005-0000-0000-0000AA170000}"/>
    <cellStyle name="표준 21 20" xfId="1542" xr:uid="{00000000-0005-0000-0000-0000AB170000}"/>
    <cellStyle name="표준 21 20 2" xfId="5144" xr:uid="{00000000-0005-0000-0000-0000AC170000}"/>
    <cellStyle name="표준 21 20 3" xfId="6613" xr:uid="{00000000-0005-0000-0000-0000AD170000}"/>
    <cellStyle name="표준 21 200" xfId="4049" xr:uid="{00000000-0005-0000-0000-0000AE170000}"/>
    <cellStyle name="표준 21 200 2" xfId="6120" xr:uid="{00000000-0005-0000-0000-0000AF170000}"/>
    <cellStyle name="표준 21 200 3" xfId="7733" xr:uid="{00000000-0005-0000-0000-0000B0170000}"/>
    <cellStyle name="표준 21 201" xfId="4063" xr:uid="{00000000-0005-0000-0000-0000B1170000}"/>
    <cellStyle name="표준 21 201 2" xfId="6124" xr:uid="{00000000-0005-0000-0000-0000B2170000}"/>
    <cellStyle name="표준 21 201 3" xfId="7738" xr:uid="{00000000-0005-0000-0000-0000B3170000}"/>
    <cellStyle name="표준 21 202" xfId="4077" xr:uid="{00000000-0005-0000-0000-0000B4170000}"/>
    <cellStyle name="표준 21 202 2" xfId="6129" xr:uid="{00000000-0005-0000-0000-0000B5170000}"/>
    <cellStyle name="표준 21 202 3" xfId="7745" xr:uid="{00000000-0005-0000-0000-0000B6170000}"/>
    <cellStyle name="표준 21 203" xfId="4092" xr:uid="{00000000-0005-0000-0000-0000B7170000}"/>
    <cellStyle name="표준 21 203 2" xfId="6136" xr:uid="{00000000-0005-0000-0000-0000B8170000}"/>
    <cellStyle name="표준 21 203 3" xfId="7750" xr:uid="{00000000-0005-0000-0000-0000B9170000}"/>
    <cellStyle name="표준 21 204" xfId="4109" xr:uid="{00000000-0005-0000-0000-0000BA170000}"/>
    <cellStyle name="표준 21 204 2" xfId="6144" xr:uid="{00000000-0005-0000-0000-0000BB170000}"/>
    <cellStyle name="표준 21 204 3" xfId="7761" xr:uid="{00000000-0005-0000-0000-0000BC170000}"/>
    <cellStyle name="표준 21 205" xfId="4130" xr:uid="{00000000-0005-0000-0000-0000BD170000}"/>
    <cellStyle name="표준 21 205 2" xfId="6158" xr:uid="{00000000-0005-0000-0000-0000BE170000}"/>
    <cellStyle name="표준 21 205 3" xfId="7775" xr:uid="{00000000-0005-0000-0000-0000BF170000}"/>
    <cellStyle name="표준 21 206" xfId="4146" xr:uid="{00000000-0005-0000-0000-0000C0170000}"/>
    <cellStyle name="표준 21 206 2" xfId="6165" xr:uid="{00000000-0005-0000-0000-0000C1170000}"/>
    <cellStyle name="표준 21 206 3" xfId="7785" xr:uid="{00000000-0005-0000-0000-0000C2170000}"/>
    <cellStyle name="표준 21 207" xfId="4160" xr:uid="{00000000-0005-0000-0000-0000C3170000}"/>
    <cellStyle name="표준 21 207 2" xfId="6172" xr:uid="{00000000-0005-0000-0000-0000C4170000}"/>
    <cellStyle name="표준 21 207 3" xfId="7794" xr:uid="{00000000-0005-0000-0000-0000C5170000}"/>
    <cellStyle name="표준 21 208" xfId="4173" xr:uid="{00000000-0005-0000-0000-0000C6170000}"/>
    <cellStyle name="표준 21 208 2" xfId="6175" xr:uid="{00000000-0005-0000-0000-0000C7170000}"/>
    <cellStyle name="표준 21 208 3" xfId="7803" xr:uid="{00000000-0005-0000-0000-0000C8170000}"/>
    <cellStyle name="표준 21 209" xfId="4188" xr:uid="{00000000-0005-0000-0000-0000C9170000}"/>
    <cellStyle name="표준 21 209 2" xfId="6181" xr:uid="{00000000-0005-0000-0000-0000CA170000}"/>
    <cellStyle name="표준 21 209 3" xfId="7808" xr:uid="{00000000-0005-0000-0000-0000CB170000}"/>
    <cellStyle name="표준 21 21" xfId="1567" xr:uid="{00000000-0005-0000-0000-0000CC170000}"/>
    <cellStyle name="표준 21 21 2" xfId="5147" xr:uid="{00000000-0005-0000-0000-0000CD170000}"/>
    <cellStyle name="표준 21 21 3" xfId="6598" xr:uid="{00000000-0005-0000-0000-0000CE170000}"/>
    <cellStyle name="표준 21 210" xfId="4204" xr:uid="{00000000-0005-0000-0000-0000CF170000}"/>
    <cellStyle name="표준 21 210 2" xfId="6188" xr:uid="{00000000-0005-0000-0000-0000D0170000}"/>
    <cellStyle name="표준 21 210 3" xfId="7814" xr:uid="{00000000-0005-0000-0000-0000D1170000}"/>
    <cellStyle name="표준 21 211" xfId="4661" xr:uid="{00000000-0005-0000-0000-0000D2170000}"/>
    <cellStyle name="표준 21 211 2" xfId="6405" xr:uid="{00000000-0005-0000-0000-0000D3170000}"/>
    <cellStyle name="표준 21 211 3" xfId="7823" xr:uid="{00000000-0005-0000-0000-0000D4170000}"/>
    <cellStyle name="표준 21 212" xfId="4676" xr:uid="{00000000-0005-0000-0000-0000D5170000}"/>
    <cellStyle name="표준 21 212 2" xfId="6410" xr:uid="{00000000-0005-0000-0000-0000D6170000}"/>
    <cellStyle name="표준 21 212 3" xfId="7830" xr:uid="{00000000-0005-0000-0000-0000D7170000}"/>
    <cellStyle name="표준 21 213" xfId="4694" xr:uid="{00000000-0005-0000-0000-0000D8170000}"/>
    <cellStyle name="표준 21 213 2" xfId="6419" xr:uid="{00000000-0005-0000-0000-0000D9170000}"/>
    <cellStyle name="표준 21 213 3" xfId="7841" xr:uid="{00000000-0005-0000-0000-0000DA170000}"/>
    <cellStyle name="표준 21 214" xfId="4708" xr:uid="{00000000-0005-0000-0000-0000DB170000}"/>
    <cellStyle name="표준 21 214 2" xfId="6423" xr:uid="{00000000-0005-0000-0000-0000DC170000}"/>
    <cellStyle name="표준 21 214 3" xfId="7848" xr:uid="{00000000-0005-0000-0000-0000DD170000}"/>
    <cellStyle name="표준 21 215" xfId="4727" xr:uid="{00000000-0005-0000-0000-0000DE170000}"/>
    <cellStyle name="표준 21 215 2" xfId="6432" xr:uid="{00000000-0005-0000-0000-0000DF170000}"/>
    <cellStyle name="표준 21 215 3" xfId="7860" xr:uid="{00000000-0005-0000-0000-0000E0170000}"/>
    <cellStyle name="표준 21 216" xfId="4743" xr:uid="{00000000-0005-0000-0000-0000E1170000}"/>
    <cellStyle name="표준 21 216 2" xfId="6440" xr:uid="{00000000-0005-0000-0000-0000E2170000}"/>
    <cellStyle name="표준 21 216 3" xfId="7867" xr:uid="{00000000-0005-0000-0000-0000E3170000}"/>
    <cellStyle name="표준 21 217" xfId="4763" xr:uid="{00000000-0005-0000-0000-0000E4170000}"/>
    <cellStyle name="표준 21 217 2" xfId="6451" xr:uid="{00000000-0005-0000-0000-0000E5170000}"/>
    <cellStyle name="표준 21 217 3" xfId="7883" xr:uid="{00000000-0005-0000-0000-0000E6170000}"/>
    <cellStyle name="표준 21 218" xfId="4783" xr:uid="{00000000-0005-0000-0000-0000E7170000}"/>
    <cellStyle name="표준 21 218 2" xfId="6463" xr:uid="{00000000-0005-0000-0000-0000E8170000}"/>
    <cellStyle name="표준 21 218 3" xfId="7895" xr:uid="{00000000-0005-0000-0000-0000E9170000}"/>
    <cellStyle name="표준 21 219" xfId="4803" xr:uid="{00000000-0005-0000-0000-0000EA170000}"/>
    <cellStyle name="표준 21 219 2" xfId="6474" xr:uid="{00000000-0005-0000-0000-0000EB170000}"/>
    <cellStyle name="표준 21 219 3" xfId="7907" xr:uid="{00000000-0005-0000-0000-0000EC170000}"/>
    <cellStyle name="표준 21 22" xfId="666" xr:uid="{00000000-0005-0000-0000-0000ED170000}"/>
    <cellStyle name="표준 21 22 2" xfId="2507" xr:uid="{00000000-0005-0000-0000-0000EE170000}"/>
    <cellStyle name="표준 21 22 3" xfId="5150" xr:uid="{00000000-0005-0000-0000-0000EF170000}"/>
    <cellStyle name="표준 21 22 4" xfId="6650" xr:uid="{00000000-0005-0000-0000-0000F0170000}"/>
    <cellStyle name="표준 21 220" xfId="4822" xr:uid="{00000000-0005-0000-0000-0000F1170000}"/>
    <cellStyle name="표준 21 220 2" xfId="6484" xr:uid="{00000000-0005-0000-0000-0000F2170000}"/>
    <cellStyle name="표준 21 220 3" xfId="7920" xr:uid="{00000000-0005-0000-0000-0000F3170000}"/>
    <cellStyle name="표준 21 221" xfId="4838" xr:uid="{00000000-0005-0000-0000-0000F4170000}"/>
    <cellStyle name="표준 21 221 2" xfId="6492" xr:uid="{00000000-0005-0000-0000-0000F5170000}"/>
    <cellStyle name="표준 21 221 3" xfId="7927" xr:uid="{00000000-0005-0000-0000-0000F6170000}"/>
    <cellStyle name="표준 21 222" xfId="4857" xr:uid="{00000000-0005-0000-0000-0000F7170000}"/>
    <cellStyle name="표준 21 222 2" xfId="6502" xr:uid="{00000000-0005-0000-0000-0000F8170000}"/>
    <cellStyle name="표준 21 222 3" xfId="7939" xr:uid="{00000000-0005-0000-0000-0000F9170000}"/>
    <cellStyle name="표준 21 223" xfId="4873" xr:uid="{00000000-0005-0000-0000-0000FA170000}"/>
    <cellStyle name="표준 21 223 2" xfId="6510" xr:uid="{00000000-0005-0000-0000-0000FB170000}"/>
    <cellStyle name="표준 21 223 3" xfId="7947" xr:uid="{00000000-0005-0000-0000-0000FC170000}"/>
    <cellStyle name="표준 21 224" xfId="4893" xr:uid="{00000000-0005-0000-0000-0000FD170000}"/>
    <cellStyle name="표준 21 224 2" xfId="6522" xr:uid="{00000000-0005-0000-0000-0000FE170000}"/>
    <cellStyle name="표준 21 224 3" xfId="7957" xr:uid="{00000000-0005-0000-0000-0000FF170000}"/>
    <cellStyle name="표준 21 225" xfId="2529" xr:uid="{00000000-0005-0000-0000-000000180000}"/>
    <cellStyle name="표준 21 225 2" xfId="7972" xr:uid="{00000000-0005-0000-0000-000001180000}"/>
    <cellStyle name="표준 21 23" xfId="2506" xr:uid="{00000000-0005-0000-0000-000002180000}"/>
    <cellStyle name="표준 21 23 2" xfId="5153" xr:uid="{00000000-0005-0000-0000-000003180000}"/>
    <cellStyle name="표준 21 23 3" xfId="6754" xr:uid="{00000000-0005-0000-0000-000004180000}"/>
    <cellStyle name="표준 21 24" xfId="2504" xr:uid="{00000000-0005-0000-0000-000005180000}"/>
    <cellStyle name="표준 21 24 2" xfId="5156" xr:uid="{00000000-0005-0000-0000-000006180000}"/>
    <cellStyle name="표준 21 24 3" xfId="6757" xr:uid="{00000000-0005-0000-0000-000007180000}"/>
    <cellStyle name="표준 21 25" xfId="2502" xr:uid="{00000000-0005-0000-0000-000008180000}"/>
    <cellStyle name="표준 21 25 2" xfId="5159" xr:uid="{00000000-0005-0000-0000-000009180000}"/>
    <cellStyle name="표준 21 25 3" xfId="6760" xr:uid="{00000000-0005-0000-0000-00000A180000}"/>
    <cellStyle name="표준 21 26" xfId="2500" xr:uid="{00000000-0005-0000-0000-00000B180000}"/>
    <cellStyle name="표준 21 26 2" xfId="5162" xr:uid="{00000000-0005-0000-0000-00000C180000}"/>
    <cellStyle name="표준 21 26 3" xfId="6763" xr:uid="{00000000-0005-0000-0000-00000D180000}"/>
    <cellStyle name="표준 21 27" xfId="2498" xr:uid="{00000000-0005-0000-0000-00000E180000}"/>
    <cellStyle name="표준 21 27 2" xfId="5165" xr:uid="{00000000-0005-0000-0000-00000F180000}"/>
    <cellStyle name="표준 21 27 3" xfId="6766" xr:uid="{00000000-0005-0000-0000-000010180000}"/>
    <cellStyle name="표준 21 28" xfId="2495" xr:uid="{00000000-0005-0000-0000-000011180000}"/>
    <cellStyle name="표준 21 28 2" xfId="5171" xr:uid="{00000000-0005-0000-0000-000012180000}"/>
    <cellStyle name="표준 21 28 3" xfId="6770" xr:uid="{00000000-0005-0000-0000-000013180000}"/>
    <cellStyle name="표준 21 29" xfId="2491" xr:uid="{00000000-0005-0000-0000-000014180000}"/>
    <cellStyle name="표준 21 29 2" xfId="5174" xr:uid="{00000000-0005-0000-0000-000015180000}"/>
    <cellStyle name="표준 21 29 3" xfId="6773" xr:uid="{00000000-0005-0000-0000-000016180000}"/>
    <cellStyle name="표준 21 3" xfId="1201" xr:uid="{00000000-0005-0000-0000-000017180000}"/>
    <cellStyle name="표준 21 3 2" xfId="5093" xr:uid="{00000000-0005-0000-0000-000018180000}"/>
    <cellStyle name="표준 21 3 3" xfId="6655" xr:uid="{00000000-0005-0000-0000-000019180000}"/>
    <cellStyle name="표준 21 30" xfId="2486" xr:uid="{00000000-0005-0000-0000-00001A180000}"/>
    <cellStyle name="표준 21 30 2" xfId="5177" xr:uid="{00000000-0005-0000-0000-00001B180000}"/>
    <cellStyle name="표준 21 30 3" xfId="6780" xr:uid="{00000000-0005-0000-0000-00001C180000}"/>
    <cellStyle name="표준 21 31" xfId="2482" xr:uid="{00000000-0005-0000-0000-00001D180000}"/>
    <cellStyle name="표준 21 31 2" xfId="5183" xr:uid="{00000000-0005-0000-0000-00001E180000}"/>
    <cellStyle name="표준 21 31 3" xfId="6784" xr:uid="{00000000-0005-0000-0000-00001F180000}"/>
    <cellStyle name="표준 21 32" xfId="2478" xr:uid="{00000000-0005-0000-0000-000020180000}"/>
    <cellStyle name="표준 21 32 2" xfId="5187" xr:uid="{00000000-0005-0000-0000-000021180000}"/>
    <cellStyle name="표준 21 32 3" xfId="6789" xr:uid="{00000000-0005-0000-0000-000022180000}"/>
    <cellStyle name="표준 21 33" xfId="2475" xr:uid="{00000000-0005-0000-0000-000023180000}"/>
    <cellStyle name="표준 21 33 2" xfId="5193" xr:uid="{00000000-0005-0000-0000-000024180000}"/>
    <cellStyle name="표준 21 33 3" xfId="6793" xr:uid="{00000000-0005-0000-0000-000025180000}"/>
    <cellStyle name="표준 21 34" xfId="2471" xr:uid="{00000000-0005-0000-0000-000026180000}"/>
    <cellStyle name="표준 21 34 2" xfId="5198" xr:uid="{00000000-0005-0000-0000-000027180000}"/>
    <cellStyle name="표준 21 34 3" xfId="6797" xr:uid="{00000000-0005-0000-0000-000028180000}"/>
    <cellStyle name="표준 21 35" xfId="2468" xr:uid="{00000000-0005-0000-0000-000029180000}"/>
    <cellStyle name="표준 21 35 2" xfId="5204" xr:uid="{00000000-0005-0000-0000-00002A180000}"/>
    <cellStyle name="표준 21 35 3" xfId="6801" xr:uid="{00000000-0005-0000-0000-00002B180000}"/>
    <cellStyle name="표준 21 36" xfId="2463" xr:uid="{00000000-0005-0000-0000-00002C180000}"/>
    <cellStyle name="표준 21 36 2" xfId="5207" xr:uid="{00000000-0005-0000-0000-00002D180000}"/>
    <cellStyle name="표준 21 36 3" xfId="6808" xr:uid="{00000000-0005-0000-0000-00002E180000}"/>
    <cellStyle name="표준 21 37" xfId="2457" xr:uid="{00000000-0005-0000-0000-00002F180000}"/>
    <cellStyle name="표준 21 37 2" xfId="5212" xr:uid="{00000000-0005-0000-0000-000030180000}"/>
    <cellStyle name="표준 21 37 3" xfId="6813" xr:uid="{00000000-0005-0000-0000-000031180000}"/>
    <cellStyle name="표준 21 38" xfId="2454" xr:uid="{00000000-0005-0000-0000-000032180000}"/>
    <cellStyle name="표준 21 38 2" xfId="5217" xr:uid="{00000000-0005-0000-0000-000033180000}"/>
    <cellStyle name="표준 21 38 3" xfId="6818" xr:uid="{00000000-0005-0000-0000-000034180000}"/>
    <cellStyle name="표준 21 39" xfId="2450" xr:uid="{00000000-0005-0000-0000-000035180000}"/>
    <cellStyle name="표준 21 39 2" xfId="5223" xr:uid="{00000000-0005-0000-0000-000036180000}"/>
    <cellStyle name="표준 21 39 3" xfId="6823" xr:uid="{00000000-0005-0000-0000-000037180000}"/>
    <cellStyle name="표준 21 4" xfId="1220" xr:uid="{00000000-0005-0000-0000-000038180000}"/>
    <cellStyle name="표준 21 4 2" xfId="5096" xr:uid="{00000000-0005-0000-0000-000039180000}"/>
    <cellStyle name="표준 21 4 3" xfId="6685" xr:uid="{00000000-0005-0000-0000-00003A180000}"/>
    <cellStyle name="표준 21 40" xfId="2446" xr:uid="{00000000-0005-0000-0000-00003B180000}"/>
    <cellStyle name="표준 21 40 2" xfId="5229" xr:uid="{00000000-0005-0000-0000-00003C180000}"/>
    <cellStyle name="표준 21 40 3" xfId="6827" xr:uid="{00000000-0005-0000-0000-00003D180000}"/>
    <cellStyle name="표준 21 41" xfId="2443" xr:uid="{00000000-0005-0000-0000-00003E180000}"/>
    <cellStyle name="표준 21 41 2" xfId="5233" xr:uid="{00000000-0005-0000-0000-00003F180000}"/>
    <cellStyle name="표준 21 41 3" xfId="6832" xr:uid="{00000000-0005-0000-0000-000040180000}"/>
    <cellStyle name="표준 21 42" xfId="2439" xr:uid="{00000000-0005-0000-0000-000041180000}"/>
    <cellStyle name="표준 21 42 2" xfId="5236" xr:uid="{00000000-0005-0000-0000-000042180000}"/>
    <cellStyle name="표준 21 42 3" xfId="6835" xr:uid="{00000000-0005-0000-0000-000043180000}"/>
    <cellStyle name="표준 21 43" xfId="2435" xr:uid="{00000000-0005-0000-0000-000044180000}"/>
    <cellStyle name="표준 21 43 2" xfId="5240" xr:uid="{00000000-0005-0000-0000-000045180000}"/>
    <cellStyle name="표준 21 43 3" xfId="6841" xr:uid="{00000000-0005-0000-0000-000046180000}"/>
    <cellStyle name="표준 21 44" xfId="2432" xr:uid="{00000000-0005-0000-0000-000047180000}"/>
    <cellStyle name="표준 21 44 2" xfId="5245" xr:uid="{00000000-0005-0000-0000-000048180000}"/>
    <cellStyle name="표준 21 44 3" xfId="6846" xr:uid="{00000000-0005-0000-0000-000049180000}"/>
    <cellStyle name="표준 21 45" xfId="2429" xr:uid="{00000000-0005-0000-0000-00004A180000}"/>
    <cellStyle name="표준 21 45 2" xfId="5250" xr:uid="{00000000-0005-0000-0000-00004B180000}"/>
    <cellStyle name="표준 21 45 3" xfId="6849" xr:uid="{00000000-0005-0000-0000-00004C180000}"/>
    <cellStyle name="표준 21 46" xfId="2425" xr:uid="{00000000-0005-0000-0000-00004D180000}"/>
    <cellStyle name="표준 21 46 2" xfId="5256" xr:uid="{00000000-0005-0000-0000-00004E180000}"/>
    <cellStyle name="표준 21 46 3" xfId="6854" xr:uid="{00000000-0005-0000-0000-00004F180000}"/>
    <cellStyle name="표준 21 47" xfId="2420" xr:uid="{00000000-0005-0000-0000-000050180000}"/>
    <cellStyle name="표준 21 47 2" xfId="5262" xr:uid="{00000000-0005-0000-0000-000051180000}"/>
    <cellStyle name="표준 21 47 3" xfId="6861" xr:uid="{00000000-0005-0000-0000-000052180000}"/>
    <cellStyle name="표준 21 48" xfId="2409" xr:uid="{00000000-0005-0000-0000-000053180000}"/>
    <cellStyle name="표준 21 48 2" xfId="5266" xr:uid="{00000000-0005-0000-0000-000054180000}"/>
    <cellStyle name="표준 21 48 3" xfId="6865" xr:uid="{00000000-0005-0000-0000-000055180000}"/>
    <cellStyle name="표준 21 49" xfId="2396" xr:uid="{00000000-0005-0000-0000-000056180000}"/>
    <cellStyle name="표준 21 49 2" xfId="5270" xr:uid="{00000000-0005-0000-0000-000057180000}"/>
    <cellStyle name="표준 21 49 3" xfId="6870" xr:uid="{00000000-0005-0000-0000-000058180000}"/>
    <cellStyle name="표준 21 5" xfId="1241" xr:uid="{00000000-0005-0000-0000-000059180000}"/>
    <cellStyle name="표준 21 5 2" xfId="5099" xr:uid="{00000000-0005-0000-0000-00005A180000}"/>
    <cellStyle name="표준 21 5 3" xfId="6596" xr:uid="{00000000-0005-0000-0000-00005B180000}"/>
    <cellStyle name="표준 21 50" xfId="2384" xr:uid="{00000000-0005-0000-0000-00005C180000}"/>
    <cellStyle name="표준 21 50 2" xfId="5273" xr:uid="{00000000-0005-0000-0000-00005D180000}"/>
    <cellStyle name="표준 21 50 3" xfId="6876" xr:uid="{00000000-0005-0000-0000-00005E180000}"/>
    <cellStyle name="표준 21 51" xfId="2372" xr:uid="{00000000-0005-0000-0000-00005F180000}"/>
    <cellStyle name="표준 21 51 2" xfId="5278" xr:uid="{00000000-0005-0000-0000-000060180000}"/>
    <cellStyle name="표준 21 51 3" xfId="6880" xr:uid="{00000000-0005-0000-0000-000061180000}"/>
    <cellStyle name="표준 21 52" xfId="2360" xr:uid="{00000000-0005-0000-0000-000062180000}"/>
    <cellStyle name="표준 21 52 2" xfId="5281" xr:uid="{00000000-0005-0000-0000-000063180000}"/>
    <cellStyle name="표준 21 52 3" xfId="6886" xr:uid="{00000000-0005-0000-0000-000064180000}"/>
    <cellStyle name="표준 21 53" xfId="2348" xr:uid="{00000000-0005-0000-0000-000065180000}"/>
    <cellStyle name="표준 21 53 2" xfId="5285" xr:uid="{00000000-0005-0000-0000-000066180000}"/>
    <cellStyle name="표준 21 53 3" xfId="6891" xr:uid="{00000000-0005-0000-0000-000067180000}"/>
    <cellStyle name="표준 21 54" xfId="2336" xr:uid="{00000000-0005-0000-0000-000068180000}"/>
    <cellStyle name="표준 21 54 2" xfId="5290" xr:uid="{00000000-0005-0000-0000-000069180000}"/>
    <cellStyle name="표준 21 54 3" xfId="6896" xr:uid="{00000000-0005-0000-0000-00006A180000}"/>
    <cellStyle name="표준 21 55" xfId="2324" xr:uid="{00000000-0005-0000-0000-00006B180000}"/>
    <cellStyle name="표준 21 55 2" xfId="5294" xr:uid="{00000000-0005-0000-0000-00006C180000}"/>
    <cellStyle name="표준 21 55 3" xfId="6902" xr:uid="{00000000-0005-0000-0000-00006D180000}"/>
    <cellStyle name="표준 21 56" xfId="2312" xr:uid="{00000000-0005-0000-0000-00006E180000}"/>
    <cellStyle name="표준 21 56 2" xfId="5297" xr:uid="{00000000-0005-0000-0000-00006F180000}"/>
    <cellStyle name="표준 21 56 3" xfId="6909" xr:uid="{00000000-0005-0000-0000-000070180000}"/>
    <cellStyle name="표준 21 57" xfId="2300" xr:uid="{00000000-0005-0000-0000-000071180000}"/>
    <cellStyle name="표준 21 57 2" xfId="5300" xr:uid="{00000000-0005-0000-0000-000072180000}"/>
    <cellStyle name="표준 21 57 3" xfId="6917" xr:uid="{00000000-0005-0000-0000-000073180000}"/>
    <cellStyle name="표준 21 58" xfId="865" xr:uid="{00000000-0005-0000-0000-000074180000}"/>
    <cellStyle name="표준 21 58 2" xfId="5307" xr:uid="{00000000-0005-0000-0000-000075180000}"/>
    <cellStyle name="표준 21 58 3" xfId="6923" xr:uid="{00000000-0005-0000-0000-000076180000}"/>
    <cellStyle name="표준 21 59" xfId="1964" xr:uid="{00000000-0005-0000-0000-000077180000}"/>
    <cellStyle name="표준 21 59 2" xfId="5311" xr:uid="{00000000-0005-0000-0000-000078180000}"/>
    <cellStyle name="표준 21 59 3" xfId="6928" xr:uid="{00000000-0005-0000-0000-000079180000}"/>
    <cellStyle name="표준 21 6" xfId="1257" xr:uid="{00000000-0005-0000-0000-00007A180000}"/>
    <cellStyle name="표준 21 6 2" xfId="5102" xr:uid="{00000000-0005-0000-0000-00007B180000}"/>
    <cellStyle name="표준 21 6 3" xfId="6670" xr:uid="{00000000-0005-0000-0000-00007C180000}"/>
    <cellStyle name="표준 21 60" xfId="2137" xr:uid="{00000000-0005-0000-0000-00007D180000}"/>
    <cellStyle name="표준 21 60 2" xfId="5315" xr:uid="{00000000-0005-0000-0000-00007E180000}"/>
    <cellStyle name="표준 21 60 3" xfId="6933" xr:uid="{00000000-0005-0000-0000-00007F180000}"/>
    <cellStyle name="표준 21 61" xfId="2220" xr:uid="{00000000-0005-0000-0000-000080180000}"/>
    <cellStyle name="표준 21 61 2" xfId="5320" xr:uid="{00000000-0005-0000-0000-000081180000}"/>
    <cellStyle name="표준 21 61 3" xfId="6939" xr:uid="{00000000-0005-0000-0000-000082180000}"/>
    <cellStyle name="표준 21 62" xfId="1960" xr:uid="{00000000-0005-0000-0000-000083180000}"/>
    <cellStyle name="표준 21 62 2" xfId="5323" xr:uid="{00000000-0005-0000-0000-000084180000}"/>
    <cellStyle name="표준 21 62 3" xfId="6943" xr:uid="{00000000-0005-0000-0000-000085180000}"/>
    <cellStyle name="표준 21 63" xfId="1743" xr:uid="{00000000-0005-0000-0000-000086180000}"/>
    <cellStyle name="표준 21 63 2" xfId="5328" xr:uid="{00000000-0005-0000-0000-000087180000}"/>
    <cellStyle name="표준 21 63 3" xfId="6949" xr:uid="{00000000-0005-0000-0000-000088180000}"/>
    <cellStyle name="표준 21 64" xfId="561" xr:uid="{00000000-0005-0000-0000-000089180000}"/>
    <cellStyle name="표준 21 64 2" xfId="5332" xr:uid="{00000000-0005-0000-0000-00008A180000}"/>
    <cellStyle name="표준 21 64 3" xfId="6955" xr:uid="{00000000-0005-0000-0000-00008B180000}"/>
    <cellStyle name="표준 21 65" xfId="1825" xr:uid="{00000000-0005-0000-0000-00008C180000}"/>
    <cellStyle name="표준 21 65 2" xfId="5338" xr:uid="{00000000-0005-0000-0000-00008D180000}"/>
    <cellStyle name="표준 21 65 3" xfId="6959" xr:uid="{00000000-0005-0000-0000-00008E180000}"/>
    <cellStyle name="표준 21 66" xfId="2242" xr:uid="{00000000-0005-0000-0000-00008F180000}"/>
    <cellStyle name="표준 21 66 2" xfId="5342" xr:uid="{00000000-0005-0000-0000-000090180000}"/>
    <cellStyle name="표준 21 66 3" xfId="6964" xr:uid="{00000000-0005-0000-0000-000091180000}"/>
    <cellStyle name="표준 21 67" xfId="844" xr:uid="{00000000-0005-0000-0000-000092180000}"/>
    <cellStyle name="표준 21 67 2" xfId="5348" xr:uid="{00000000-0005-0000-0000-000093180000}"/>
    <cellStyle name="표준 21 67 3" xfId="6970" xr:uid="{00000000-0005-0000-0000-000094180000}"/>
    <cellStyle name="표준 21 68" xfId="1949" xr:uid="{00000000-0005-0000-0000-000095180000}"/>
    <cellStyle name="표준 21 68 2" xfId="5351" xr:uid="{00000000-0005-0000-0000-000096180000}"/>
    <cellStyle name="표준 21 68 3" xfId="6975" xr:uid="{00000000-0005-0000-0000-000097180000}"/>
    <cellStyle name="표준 21 69" xfId="2198" xr:uid="{00000000-0005-0000-0000-000098180000}"/>
    <cellStyle name="표준 21 69 2" xfId="5357" xr:uid="{00000000-0005-0000-0000-000099180000}"/>
    <cellStyle name="표준 21 69 3" xfId="6981" xr:uid="{00000000-0005-0000-0000-00009A180000}"/>
    <cellStyle name="표준 21 7" xfId="1274" xr:uid="{00000000-0005-0000-0000-00009B180000}"/>
    <cellStyle name="표준 21 7 2" xfId="5105" xr:uid="{00000000-0005-0000-0000-00009C180000}"/>
    <cellStyle name="표준 21 7 3" xfId="6718" xr:uid="{00000000-0005-0000-0000-00009D180000}"/>
    <cellStyle name="표준 21 70" xfId="1868" xr:uid="{00000000-0005-0000-0000-00009E180000}"/>
    <cellStyle name="표준 21 70 2" xfId="5361" xr:uid="{00000000-0005-0000-0000-00009F180000}"/>
    <cellStyle name="표준 21 70 3" xfId="6986" xr:uid="{00000000-0005-0000-0000-0000A0180000}"/>
    <cellStyle name="표준 21 71" xfId="1941" xr:uid="{00000000-0005-0000-0000-0000A1180000}"/>
    <cellStyle name="표준 21 71 2" xfId="5365" xr:uid="{00000000-0005-0000-0000-0000A2180000}"/>
    <cellStyle name="표준 21 71 3" xfId="6992" xr:uid="{00000000-0005-0000-0000-0000A3180000}"/>
    <cellStyle name="표준 21 72" xfId="1918" xr:uid="{00000000-0005-0000-0000-0000A4180000}"/>
    <cellStyle name="표준 21 72 2" xfId="5372" xr:uid="{00000000-0005-0000-0000-0000A5180000}"/>
    <cellStyle name="표준 21 72 3" xfId="6997" xr:uid="{00000000-0005-0000-0000-0000A6180000}"/>
    <cellStyle name="표준 21 73" xfId="461" xr:uid="{00000000-0005-0000-0000-0000A7180000}"/>
    <cellStyle name="표준 21 73 2" xfId="5377" xr:uid="{00000000-0005-0000-0000-0000A8180000}"/>
    <cellStyle name="표준 21 73 3" xfId="7001" xr:uid="{00000000-0005-0000-0000-0000A9180000}"/>
    <cellStyle name="표준 21 74" xfId="575" xr:uid="{00000000-0005-0000-0000-0000AA180000}"/>
    <cellStyle name="표준 21 74 2" xfId="5380" xr:uid="{00000000-0005-0000-0000-0000AB180000}"/>
    <cellStyle name="표준 21 74 3" xfId="7005" xr:uid="{00000000-0005-0000-0000-0000AC180000}"/>
    <cellStyle name="표준 21 75" xfId="2031" xr:uid="{00000000-0005-0000-0000-0000AD180000}"/>
    <cellStyle name="표준 21 75 2" xfId="5383" xr:uid="{00000000-0005-0000-0000-0000AE180000}"/>
    <cellStyle name="표준 21 75 3" xfId="7011" xr:uid="{00000000-0005-0000-0000-0000AF180000}"/>
    <cellStyle name="표준 21 76" xfId="2212" xr:uid="{00000000-0005-0000-0000-0000B0180000}"/>
    <cellStyle name="표준 21 76 2" xfId="5390" xr:uid="{00000000-0005-0000-0000-0000B1180000}"/>
    <cellStyle name="표준 21 76 3" xfId="7019" xr:uid="{00000000-0005-0000-0000-0000B2180000}"/>
    <cellStyle name="표준 21 77" xfId="1718" xr:uid="{00000000-0005-0000-0000-0000B3180000}"/>
    <cellStyle name="표준 21 77 2" xfId="5394" xr:uid="{00000000-0005-0000-0000-0000B4180000}"/>
    <cellStyle name="표준 21 77 3" xfId="7024" xr:uid="{00000000-0005-0000-0000-0000B5180000}"/>
    <cellStyle name="표준 21 78" xfId="743" xr:uid="{00000000-0005-0000-0000-0000B6180000}"/>
    <cellStyle name="표준 21 78 2" xfId="5399" xr:uid="{00000000-0005-0000-0000-0000B7180000}"/>
    <cellStyle name="표준 21 78 3" xfId="7031" xr:uid="{00000000-0005-0000-0000-0000B8180000}"/>
    <cellStyle name="표준 21 79" xfId="824" xr:uid="{00000000-0005-0000-0000-0000B9180000}"/>
    <cellStyle name="표준 21 79 2" xfId="5403" xr:uid="{00000000-0005-0000-0000-0000BA180000}"/>
    <cellStyle name="표준 21 79 3" xfId="7038" xr:uid="{00000000-0005-0000-0000-0000BB180000}"/>
    <cellStyle name="표준 21 8" xfId="1296" xr:uid="{00000000-0005-0000-0000-0000BC180000}"/>
    <cellStyle name="표준 21 8 2" xfId="5108" xr:uid="{00000000-0005-0000-0000-0000BD180000}"/>
    <cellStyle name="표준 21 8 3" xfId="6730" xr:uid="{00000000-0005-0000-0000-0000BE180000}"/>
    <cellStyle name="표준 21 80" xfId="1875" xr:uid="{00000000-0005-0000-0000-0000BF180000}"/>
    <cellStyle name="표준 21 80 2" xfId="5409" xr:uid="{00000000-0005-0000-0000-0000C0180000}"/>
    <cellStyle name="표준 21 80 3" xfId="7044" xr:uid="{00000000-0005-0000-0000-0000C1180000}"/>
    <cellStyle name="표준 21 81" xfId="1714" xr:uid="{00000000-0005-0000-0000-0000C2180000}"/>
    <cellStyle name="표준 21 81 2" xfId="5413" xr:uid="{00000000-0005-0000-0000-0000C3180000}"/>
    <cellStyle name="표준 21 81 3" xfId="7048" xr:uid="{00000000-0005-0000-0000-0000C4180000}"/>
    <cellStyle name="표준 21 82" xfId="1701" xr:uid="{00000000-0005-0000-0000-0000C5180000}"/>
    <cellStyle name="표준 21 82 2" xfId="5418" xr:uid="{00000000-0005-0000-0000-0000C6180000}"/>
    <cellStyle name="표준 21 82 3" xfId="7056" xr:uid="{00000000-0005-0000-0000-0000C7180000}"/>
    <cellStyle name="표준 21 83" xfId="466" xr:uid="{00000000-0005-0000-0000-0000C8180000}"/>
    <cellStyle name="표준 21 83 2" xfId="5422" xr:uid="{00000000-0005-0000-0000-0000C9180000}"/>
    <cellStyle name="표준 21 83 3" xfId="7060" xr:uid="{00000000-0005-0000-0000-0000CA180000}"/>
    <cellStyle name="표준 21 84" xfId="1173" xr:uid="{00000000-0005-0000-0000-0000CB180000}"/>
    <cellStyle name="표준 21 84 2" xfId="5428" xr:uid="{00000000-0005-0000-0000-0000CC180000}"/>
    <cellStyle name="표준 21 84 3" xfId="7065" xr:uid="{00000000-0005-0000-0000-0000CD180000}"/>
    <cellStyle name="표준 21 85" xfId="2595" xr:uid="{00000000-0005-0000-0000-0000CE180000}"/>
    <cellStyle name="표준 21 85 2" xfId="5431" xr:uid="{00000000-0005-0000-0000-0000CF180000}"/>
    <cellStyle name="표준 21 85 3" xfId="7070" xr:uid="{00000000-0005-0000-0000-0000D0180000}"/>
    <cellStyle name="표준 21 86" xfId="2607" xr:uid="{00000000-0005-0000-0000-0000D1180000}"/>
    <cellStyle name="표준 21 86 2" xfId="5439" xr:uid="{00000000-0005-0000-0000-0000D2180000}"/>
    <cellStyle name="표준 21 86 3" xfId="7075" xr:uid="{00000000-0005-0000-0000-0000D3180000}"/>
    <cellStyle name="표준 21 87" xfId="2619" xr:uid="{00000000-0005-0000-0000-0000D4180000}"/>
    <cellStyle name="표준 21 87 2" xfId="5445" xr:uid="{00000000-0005-0000-0000-0000D5180000}"/>
    <cellStyle name="표준 21 87 3" xfId="7081" xr:uid="{00000000-0005-0000-0000-0000D6180000}"/>
    <cellStyle name="표준 21 88" xfId="2631" xr:uid="{00000000-0005-0000-0000-0000D7180000}"/>
    <cellStyle name="표준 21 88 2" xfId="5451" xr:uid="{00000000-0005-0000-0000-0000D8180000}"/>
    <cellStyle name="표준 21 88 3" xfId="7085" xr:uid="{00000000-0005-0000-0000-0000D9180000}"/>
    <cellStyle name="표준 21 89" xfId="2643" xr:uid="{00000000-0005-0000-0000-0000DA180000}"/>
    <cellStyle name="표준 21 89 2" xfId="5455" xr:uid="{00000000-0005-0000-0000-0000DB180000}"/>
    <cellStyle name="표준 21 89 3" xfId="7091" xr:uid="{00000000-0005-0000-0000-0000DC180000}"/>
    <cellStyle name="표준 21 9" xfId="1321" xr:uid="{00000000-0005-0000-0000-0000DD180000}"/>
    <cellStyle name="표준 21 9 2" xfId="5111" xr:uid="{00000000-0005-0000-0000-0000DE180000}"/>
    <cellStyle name="표준 21 9 3" xfId="6735" xr:uid="{00000000-0005-0000-0000-0000DF180000}"/>
    <cellStyle name="표준 21 90" xfId="2655" xr:uid="{00000000-0005-0000-0000-0000E0180000}"/>
    <cellStyle name="표준 21 90 2" xfId="5459" xr:uid="{00000000-0005-0000-0000-0000E1180000}"/>
    <cellStyle name="표준 21 90 3" xfId="7097" xr:uid="{00000000-0005-0000-0000-0000E2180000}"/>
    <cellStyle name="표준 21 91" xfId="2667" xr:uid="{00000000-0005-0000-0000-0000E3180000}"/>
    <cellStyle name="표준 21 91 2" xfId="5465" xr:uid="{00000000-0005-0000-0000-0000E4180000}"/>
    <cellStyle name="표준 21 91 3" xfId="7104" xr:uid="{00000000-0005-0000-0000-0000E5180000}"/>
    <cellStyle name="표준 21 92" xfId="2679" xr:uid="{00000000-0005-0000-0000-0000E6180000}"/>
    <cellStyle name="표준 21 92 2" xfId="5468" xr:uid="{00000000-0005-0000-0000-0000E7180000}"/>
    <cellStyle name="표준 21 92 3" xfId="7109" xr:uid="{00000000-0005-0000-0000-0000E8180000}"/>
    <cellStyle name="표준 21 93" xfId="2691" xr:uid="{00000000-0005-0000-0000-0000E9180000}"/>
    <cellStyle name="표준 21 93 2" xfId="5477" xr:uid="{00000000-0005-0000-0000-0000EA180000}"/>
    <cellStyle name="표준 21 93 3" xfId="7115" xr:uid="{00000000-0005-0000-0000-0000EB180000}"/>
    <cellStyle name="표준 21 94" xfId="2703" xr:uid="{00000000-0005-0000-0000-0000EC180000}"/>
    <cellStyle name="표준 21 94 2" xfId="5481" xr:uid="{00000000-0005-0000-0000-0000ED180000}"/>
    <cellStyle name="표준 21 94 3" xfId="7120" xr:uid="{00000000-0005-0000-0000-0000EE180000}"/>
    <cellStyle name="표준 21 95" xfId="2715" xr:uid="{00000000-0005-0000-0000-0000EF180000}"/>
    <cellStyle name="표준 21 95 2" xfId="5485" xr:uid="{00000000-0005-0000-0000-0000F0180000}"/>
    <cellStyle name="표준 21 95 3" xfId="7126" xr:uid="{00000000-0005-0000-0000-0000F1180000}"/>
    <cellStyle name="표준 21 96" xfId="2727" xr:uid="{00000000-0005-0000-0000-0000F2180000}"/>
    <cellStyle name="표준 21 96 2" xfId="5491" xr:uid="{00000000-0005-0000-0000-0000F3180000}"/>
    <cellStyle name="표준 21 96 3" xfId="7132" xr:uid="{00000000-0005-0000-0000-0000F4180000}"/>
    <cellStyle name="표준 21 97" xfId="2739" xr:uid="{00000000-0005-0000-0000-0000F5180000}"/>
    <cellStyle name="표준 21 97 2" xfId="5497" xr:uid="{00000000-0005-0000-0000-0000F6180000}"/>
    <cellStyle name="표준 21 97 3" xfId="7136" xr:uid="{00000000-0005-0000-0000-0000F7180000}"/>
    <cellStyle name="표준 21 98" xfId="2751" xr:uid="{00000000-0005-0000-0000-0000F8180000}"/>
    <cellStyle name="표준 21 98 2" xfId="5501" xr:uid="{00000000-0005-0000-0000-0000F9180000}"/>
    <cellStyle name="표준 21 98 3" xfId="7140" xr:uid="{00000000-0005-0000-0000-0000FA180000}"/>
    <cellStyle name="표준 21 99" xfId="2763" xr:uid="{00000000-0005-0000-0000-0000FB180000}"/>
    <cellStyle name="표준 21 99 2" xfId="5506" xr:uid="{00000000-0005-0000-0000-0000FC180000}"/>
    <cellStyle name="표준 21 99 3" xfId="7147" xr:uid="{00000000-0005-0000-0000-0000FD180000}"/>
    <cellStyle name="표준 210" xfId="3883" xr:uid="{00000000-0005-0000-0000-0000FE180000}"/>
    <cellStyle name="표준 210 2" xfId="6057" xr:uid="{00000000-0005-0000-0000-0000FF180000}"/>
    <cellStyle name="표준 210 3" xfId="7668" xr:uid="{00000000-0005-0000-0000-000000190000}"/>
    <cellStyle name="표준 211" xfId="3896" xr:uid="{00000000-0005-0000-0000-000001190000}"/>
    <cellStyle name="표준 211 2" xfId="6062" xr:uid="{00000000-0005-0000-0000-000002190000}"/>
    <cellStyle name="표준 211 3" xfId="7674" xr:uid="{00000000-0005-0000-0000-000003190000}"/>
    <cellStyle name="표준 212" xfId="3908" xr:uid="{00000000-0005-0000-0000-000004190000}"/>
    <cellStyle name="표준 212 2" xfId="6067" xr:uid="{00000000-0005-0000-0000-000005190000}"/>
    <cellStyle name="표준 212 3" xfId="7680" xr:uid="{00000000-0005-0000-0000-000006190000}"/>
    <cellStyle name="표준 213" xfId="3921" xr:uid="{00000000-0005-0000-0000-000007190000}"/>
    <cellStyle name="표준 213 2" xfId="6072" xr:uid="{00000000-0005-0000-0000-000008190000}"/>
    <cellStyle name="표준 213 3" xfId="7686" xr:uid="{00000000-0005-0000-0000-000009190000}"/>
    <cellStyle name="표준 214" xfId="3934" xr:uid="{00000000-0005-0000-0000-00000A190000}"/>
    <cellStyle name="표준 214 2" xfId="6078" xr:uid="{00000000-0005-0000-0000-00000B190000}"/>
    <cellStyle name="표준 214 3" xfId="7689" xr:uid="{00000000-0005-0000-0000-00000C190000}"/>
    <cellStyle name="표준 215" xfId="3947" xr:uid="{00000000-0005-0000-0000-00000D190000}"/>
    <cellStyle name="표준 215 2" xfId="6083" xr:uid="{00000000-0005-0000-0000-00000E190000}"/>
    <cellStyle name="표준 215 3" xfId="7693" xr:uid="{00000000-0005-0000-0000-00000F190000}"/>
    <cellStyle name="표준 216" xfId="3960" xr:uid="{00000000-0005-0000-0000-000010190000}"/>
    <cellStyle name="표준 216 2" xfId="6087" xr:uid="{00000000-0005-0000-0000-000011190000}"/>
    <cellStyle name="표준 216 3" xfId="7701" xr:uid="{00000000-0005-0000-0000-000012190000}"/>
    <cellStyle name="표준 217" xfId="3973" xr:uid="{00000000-0005-0000-0000-000013190000}"/>
    <cellStyle name="표준 217 2" xfId="6094" xr:uid="{00000000-0005-0000-0000-000014190000}"/>
    <cellStyle name="표준 217 3" xfId="7705" xr:uid="{00000000-0005-0000-0000-000015190000}"/>
    <cellStyle name="표준 218" xfId="3986" xr:uid="{00000000-0005-0000-0000-000016190000}"/>
    <cellStyle name="표준 218 2" xfId="6100" xr:uid="{00000000-0005-0000-0000-000017190000}"/>
    <cellStyle name="표준 218 3" xfId="7709" xr:uid="{00000000-0005-0000-0000-000018190000}"/>
    <cellStyle name="표준 219" xfId="3998" xr:uid="{00000000-0005-0000-0000-000019190000}"/>
    <cellStyle name="표준 219 2" xfId="6106" xr:uid="{00000000-0005-0000-0000-00001A190000}"/>
    <cellStyle name="표준 219 3" xfId="7714" xr:uid="{00000000-0005-0000-0000-00001B190000}"/>
    <cellStyle name="표준 22" xfId="209" xr:uid="{00000000-0005-0000-0000-00001C190000}"/>
    <cellStyle name="표준 22 10" xfId="1322" xr:uid="{00000000-0005-0000-0000-00001D190000}"/>
    <cellStyle name="표준 22 10 2" xfId="5115" xr:uid="{00000000-0005-0000-0000-00001E190000}"/>
    <cellStyle name="표준 22 10 3" xfId="6657" xr:uid="{00000000-0005-0000-0000-00001F190000}"/>
    <cellStyle name="표준 22 100" xfId="2776" xr:uid="{00000000-0005-0000-0000-000020190000}"/>
    <cellStyle name="표준 22 100 2" xfId="5512" xr:uid="{00000000-0005-0000-0000-000021190000}"/>
    <cellStyle name="표준 22 100 3" xfId="7152" xr:uid="{00000000-0005-0000-0000-000022190000}"/>
    <cellStyle name="표준 22 101" xfId="2788" xr:uid="{00000000-0005-0000-0000-000023190000}"/>
    <cellStyle name="표준 22 101 2" xfId="5518" xr:uid="{00000000-0005-0000-0000-000024190000}"/>
    <cellStyle name="표준 22 101 3" xfId="7156" xr:uid="{00000000-0005-0000-0000-000025190000}"/>
    <cellStyle name="표준 22 102" xfId="2800" xr:uid="{00000000-0005-0000-0000-000026190000}"/>
    <cellStyle name="표준 22 102 2" xfId="5522" xr:uid="{00000000-0005-0000-0000-000027190000}"/>
    <cellStyle name="표준 22 102 3" xfId="7162" xr:uid="{00000000-0005-0000-0000-000028190000}"/>
    <cellStyle name="표준 22 103" xfId="2812" xr:uid="{00000000-0005-0000-0000-000029190000}"/>
    <cellStyle name="표준 22 103 2" xfId="5526" xr:uid="{00000000-0005-0000-0000-00002A190000}"/>
    <cellStyle name="표준 22 103 3" xfId="7166" xr:uid="{00000000-0005-0000-0000-00002B190000}"/>
    <cellStyle name="표준 22 104" xfId="2824" xr:uid="{00000000-0005-0000-0000-00002C190000}"/>
    <cellStyle name="표준 22 104 2" xfId="5532" xr:uid="{00000000-0005-0000-0000-00002D190000}"/>
    <cellStyle name="표준 22 104 3" xfId="7173" xr:uid="{00000000-0005-0000-0000-00002E190000}"/>
    <cellStyle name="표준 22 105" xfId="2836" xr:uid="{00000000-0005-0000-0000-00002F190000}"/>
    <cellStyle name="표준 22 105 2" xfId="5537" xr:uid="{00000000-0005-0000-0000-000030190000}"/>
    <cellStyle name="표준 22 105 3" xfId="7179" xr:uid="{00000000-0005-0000-0000-000031190000}"/>
    <cellStyle name="표준 22 106" xfId="2848" xr:uid="{00000000-0005-0000-0000-000032190000}"/>
    <cellStyle name="표준 22 106 2" xfId="5541" xr:uid="{00000000-0005-0000-0000-000033190000}"/>
    <cellStyle name="표준 22 106 3" xfId="7184" xr:uid="{00000000-0005-0000-0000-000034190000}"/>
    <cellStyle name="표준 22 107" xfId="2860" xr:uid="{00000000-0005-0000-0000-000035190000}"/>
    <cellStyle name="표준 22 107 2" xfId="5545" xr:uid="{00000000-0005-0000-0000-000036190000}"/>
    <cellStyle name="표준 22 107 3" xfId="7190" xr:uid="{00000000-0005-0000-0000-000037190000}"/>
    <cellStyle name="표준 22 108" xfId="2872" xr:uid="{00000000-0005-0000-0000-000038190000}"/>
    <cellStyle name="표준 22 108 2" xfId="5552" xr:uid="{00000000-0005-0000-0000-000039190000}"/>
    <cellStyle name="표준 22 108 3" xfId="7196" xr:uid="{00000000-0005-0000-0000-00003A190000}"/>
    <cellStyle name="표준 22 109" xfId="2884" xr:uid="{00000000-0005-0000-0000-00003B190000}"/>
    <cellStyle name="표준 22 109 2" xfId="5559" xr:uid="{00000000-0005-0000-0000-00003C190000}"/>
    <cellStyle name="표준 22 109 3" xfId="7202" xr:uid="{00000000-0005-0000-0000-00003D190000}"/>
    <cellStyle name="표준 22 11" xfId="1350" xr:uid="{00000000-0005-0000-0000-00003E190000}"/>
    <cellStyle name="표준 22 11 2" xfId="5118" xr:uid="{00000000-0005-0000-0000-00003F190000}"/>
    <cellStyle name="표준 22 11 3" xfId="6622" xr:uid="{00000000-0005-0000-0000-000040190000}"/>
    <cellStyle name="표준 22 110" xfId="2896" xr:uid="{00000000-0005-0000-0000-000041190000}"/>
    <cellStyle name="표준 22 110 2" xfId="5564" xr:uid="{00000000-0005-0000-0000-000042190000}"/>
    <cellStyle name="표준 22 110 3" xfId="7208" xr:uid="{00000000-0005-0000-0000-000043190000}"/>
    <cellStyle name="표준 22 111" xfId="2908" xr:uid="{00000000-0005-0000-0000-000044190000}"/>
    <cellStyle name="표준 22 111 2" xfId="5568" xr:uid="{00000000-0005-0000-0000-000045190000}"/>
    <cellStyle name="표준 22 111 3" xfId="7213" xr:uid="{00000000-0005-0000-0000-000046190000}"/>
    <cellStyle name="표준 22 112" xfId="2920" xr:uid="{00000000-0005-0000-0000-000047190000}"/>
    <cellStyle name="표준 22 112 2" xfId="5573" xr:uid="{00000000-0005-0000-0000-000048190000}"/>
    <cellStyle name="표준 22 112 3" xfId="7216" xr:uid="{00000000-0005-0000-0000-000049190000}"/>
    <cellStyle name="표준 22 113" xfId="2932" xr:uid="{00000000-0005-0000-0000-00004A190000}"/>
    <cellStyle name="표준 22 113 2" xfId="5576" xr:uid="{00000000-0005-0000-0000-00004B190000}"/>
    <cellStyle name="표준 22 113 3" xfId="7222" xr:uid="{00000000-0005-0000-0000-00004C190000}"/>
    <cellStyle name="표준 22 114" xfId="2944" xr:uid="{00000000-0005-0000-0000-00004D190000}"/>
    <cellStyle name="표준 22 114 2" xfId="5580" xr:uid="{00000000-0005-0000-0000-00004E190000}"/>
    <cellStyle name="표준 22 114 3" xfId="7225" xr:uid="{00000000-0005-0000-0000-00004F190000}"/>
    <cellStyle name="표준 22 115" xfId="2956" xr:uid="{00000000-0005-0000-0000-000050190000}"/>
    <cellStyle name="표준 22 115 2" xfId="5586" xr:uid="{00000000-0005-0000-0000-000051190000}"/>
    <cellStyle name="표준 22 115 3" xfId="7229" xr:uid="{00000000-0005-0000-0000-000052190000}"/>
    <cellStyle name="표준 22 116" xfId="2968" xr:uid="{00000000-0005-0000-0000-000053190000}"/>
    <cellStyle name="표준 22 116 2" xfId="5590" xr:uid="{00000000-0005-0000-0000-000054190000}"/>
    <cellStyle name="표준 22 116 3" xfId="7234" xr:uid="{00000000-0005-0000-0000-000055190000}"/>
    <cellStyle name="표준 22 117" xfId="2980" xr:uid="{00000000-0005-0000-0000-000056190000}"/>
    <cellStyle name="표준 22 117 2" xfId="5595" xr:uid="{00000000-0005-0000-0000-000057190000}"/>
    <cellStyle name="표준 22 117 3" xfId="7239" xr:uid="{00000000-0005-0000-0000-000058190000}"/>
    <cellStyle name="표준 22 118" xfId="2992" xr:uid="{00000000-0005-0000-0000-000059190000}"/>
    <cellStyle name="표준 22 118 2" xfId="5600" xr:uid="{00000000-0005-0000-0000-00005A190000}"/>
    <cellStyle name="표준 22 118 3" xfId="7244" xr:uid="{00000000-0005-0000-0000-00005B190000}"/>
    <cellStyle name="표준 22 119" xfId="3004" xr:uid="{00000000-0005-0000-0000-00005C190000}"/>
    <cellStyle name="표준 22 119 2" xfId="5604" xr:uid="{00000000-0005-0000-0000-00005D190000}"/>
    <cellStyle name="표준 22 119 3" xfId="7250" xr:uid="{00000000-0005-0000-0000-00005E190000}"/>
    <cellStyle name="표준 22 12" xfId="1368" xr:uid="{00000000-0005-0000-0000-00005F190000}"/>
    <cellStyle name="표준 22 12 2" xfId="5121" xr:uid="{00000000-0005-0000-0000-000060190000}"/>
    <cellStyle name="표준 22 12 3" xfId="6623" xr:uid="{00000000-0005-0000-0000-000061190000}"/>
    <cellStyle name="표준 22 120" xfId="3016" xr:uid="{00000000-0005-0000-0000-000062190000}"/>
    <cellStyle name="표준 22 120 2" xfId="5611" xr:uid="{00000000-0005-0000-0000-000063190000}"/>
    <cellStyle name="표준 22 120 3" xfId="7255" xr:uid="{00000000-0005-0000-0000-000064190000}"/>
    <cellStyle name="표준 22 121" xfId="3028" xr:uid="{00000000-0005-0000-0000-000065190000}"/>
    <cellStyle name="표준 22 121 2" xfId="5615" xr:uid="{00000000-0005-0000-0000-000066190000}"/>
    <cellStyle name="표준 22 121 3" xfId="7260" xr:uid="{00000000-0005-0000-0000-000067190000}"/>
    <cellStyle name="표준 22 122" xfId="3040" xr:uid="{00000000-0005-0000-0000-000068190000}"/>
    <cellStyle name="표준 22 122 2" xfId="5619" xr:uid="{00000000-0005-0000-0000-000069190000}"/>
    <cellStyle name="표준 22 122 3" xfId="7266" xr:uid="{00000000-0005-0000-0000-00006A190000}"/>
    <cellStyle name="표준 22 123" xfId="3052" xr:uid="{00000000-0005-0000-0000-00006B190000}"/>
    <cellStyle name="표준 22 123 2" xfId="5623" xr:uid="{00000000-0005-0000-0000-00006C190000}"/>
    <cellStyle name="표준 22 123 3" xfId="7271" xr:uid="{00000000-0005-0000-0000-00006D190000}"/>
    <cellStyle name="표준 22 124" xfId="3064" xr:uid="{00000000-0005-0000-0000-00006E190000}"/>
    <cellStyle name="표준 22 124 2" xfId="5626" xr:uid="{00000000-0005-0000-0000-00006F190000}"/>
    <cellStyle name="표준 22 124 3" xfId="7276" xr:uid="{00000000-0005-0000-0000-000070190000}"/>
    <cellStyle name="표준 22 125" xfId="3076" xr:uid="{00000000-0005-0000-0000-000071190000}"/>
    <cellStyle name="표준 22 125 2" xfId="5631" xr:uid="{00000000-0005-0000-0000-000072190000}"/>
    <cellStyle name="표준 22 125 3" xfId="7279" xr:uid="{00000000-0005-0000-0000-000073190000}"/>
    <cellStyle name="표준 22 126" xfId="3088" xr:uid="{00000000-0005-0000-0000-000074190000}"/>
    <cellStyle name="표준 22 126 2" xfId="5637" xr:uid="{00000000-0005-0000-0000-000075190000}"/>
    <cellStyle name="표준 22 126 3" xfId="7285" xr:uid="{00000000-0005-0000-0000-000076190000}"/>
    <cellStyle name="표준 22 127" xfId="3100" xr:uid="{00000000-0005-0000-0000-000077190000}"/>
    <cellStyle name="표준 22 127 2" xfId="5644" xr:uid="{00000000-0005-0000-0000-000078190000}"/>
    <cellStyle name="표준 22 127 3" xfId="7288" xr:uid="{00000000-0005-0000-0000-000079190000}"/>
    <cellStyle name="표준 22 128" xfId="3112" xr:uid="{00000000-0005-0000-0000-00007A190000}"/>
    <cellStyle name="표준 22 128 2" xfId="5649" xr:uid="{00000000-0005-0000-0000-00007B190000}"/>
    <cellStyle name="표준 22 128 3" xfId="7292" xr:uid="{00000000-0005-0000-0000-00007C190000}"/>
    <cellStyle name="표준 22 129" xfId="3124" xr:uid="{00000000-0005-0000-0000-00007D190000}"/>
    <cellStyle name="표준 22 129 2" xfId="5653" xr:uid="{00000000-0005-0000-0000-00007E190000}"/>
    <cellStyle name="표준 22 129 3" xfId="7296" xr:uid="{00000000-0005-0000-0000-00007F190000}"/>
    <cellStyle name="표준 22 13" xfId="1384" xr:uid="{00000000-0005-0000-0000-000080190000}"/>
    <cellStyle name="표준 22 13 2" xfId="5124" xr:uid="{00000000-0005-0000-0000-000081190000}"/>
    <cellStyle name="표준 22 13 3" xfId="6673" xr:uid="{00000000-0005-0000-0000-000082190000}"/>
    <cellStyle name="표준 22 130" xfId="3136" xr:uid="{00000000-0005-0000-0000-000083190000}"/>
    <cellStyle name="표준 22 130 2" xfId="5659" xr:uid="{00000000-0005-0000-0000-000084190000}"/>
    <cellStyle name="표준 22 130 3" xfId="7302" xr:uid="{00000000-0005-0000-0000-000085190000}"/>
    <cellStyle name="표준 22 131" xfId="3151" xr:uid="{00000000-0005-0000-0000-000086190000}"/>
    <cellStyle name="표준 22 131 2" xfId="5669" xr:uid="{00000000-0005-0000-0000-000087190000}"/>
    <cellStyle name="표준 22 131 3" xfId="7305" xr:uid="{00000000-0005-0000-0000-000088190000}"/>
    <cellStyle name="표준 22 132" xfId="3163" xr:uid="{00000000-0005-0000-0000-000089190000}"/>
    <cellStyle name="표준 22 132 2" xfId="5672" xr:uid="{00000000-0005-0000-0000-00008A190000}"/>
    <cellStyle name="표준 22 132 3" xfId="7311" xr:uid="{00000000-0005-0000-0000-00008B190000}"/>
    <cellStyle name="표준 22 133" xfId="3175" xr:uid="{00000000-0005-0000-0000-00008C190000}"/>
    <cellStyle name="표준 22 133 2" xfId="5676" xr:uid="{00000000-0005-0000-0000-00008D190000}"/>
    <cellStyle name="표준 22 133 3" xfId="7316" xr:uid="{00000000-0005-0000-0000-00008E190000}"/>
    <cellStyle name="표준 22 134" xfId="3187" xr:uid="{00000000-0005-0000-0000-00008F190000}"/>
    <cellStyle name="표준 22 134 2" xfId="5681" xr:uid="{00000000-0005-0000-0000-000090190000}"/>
    <cellStyle name="표준 22 134 3" xfId="7322" xr:uid="{00000000-0005-0000-0000-000091190000}"/>
    <cellStyle name="표준 22 135" xfId="3198" xr:uid="{00000000-0005-0000-0000-000092190000}"/>
    <cellStyle name="표준 22 135 2" xfId="5702" xr:uid="{00000000-0005-0000-0000-000093190000}"/>
    <cellStyle name="표준 22 135 3" xfId="7345" xr:uid="{00000000-0005-0000-0000-000094190000}"/>
    <cellStyle name="표준 22 136" xfId="3235" xr:uid="{00000000-0005-0000-0000-000095190000}"/>
    <cellStyle name="표준 22 136 2" xfId="5767" xr:uid="{00000000-0005-0000-0000-000096190000}"/>
    <cellStyle name="표준 22 136 3" xfId="7410" xr:uid="{00000000-0005-0000-0000-000097190000}"/>
    <cellStyle name="표준 22 137" xfId="3247" xr:uid="{00000000-0005-0000-0000-000098190000}"/>
    <cellStyle name="표준 22 137 2" xfId="5773" xr:uid="{00000000-0005-0000-0000-000099190000}"/>
    <cellStyle name="표준 22 137 3" xfId="7414" xr:uid="{00000000-0005-0000-0000-00009A190000}"/>
    <cellStyle name="표준 22 138" xfId="3259" xr:uid="{00000000-0005-0000-0000-00009B190000}"/>
    <cellStyle name="표준 22 138 2" xfId="5779" xr:uid="{00000000-0005-0000-0000-00009C190000}"/>
    <cellStyle name="표준 22 138 3" xfId="7421" xr:uid="{00000000-0005-0000-0000-00009D190000}"/>
    <cellStyle name="표준 22 139" xfId="3271" xr:uid="{00000000-0005-0000-0000-00009E190000}"/>
    <cellStyle name="표준 22 139 2" xfId="5784" xr:uid="{00000000-0005-0000-0000-00009F190000}"/>
    <cellStyle name="표준 22 139 3" xfId="7424" xr:uid="{00000000-0005-0000-0000-0000A0190000}"/>
    <cellStyle name="표준 22 14" xfId="1400" xr:uid="{00000000-0005-0000-0000-0000A1190000}"/>
    <cellStyle name="표준 22 14 2" xfId="5127" xr:uid="{00000000-0005-0000-0000-0000A2190000}"/>
    <cellStyle name="표준 22 14 3" xfId="6732" xr:uid="{00000000-0005-0000-0000-0000A3190000}"/>
    <cellStyle name="표준 22 140" xfId="3283" xr:uid="{00000000-0005-0000-0000-0000A4190000}"/>
    <cellStyle name="표준 22 140 2" xfId="5791" xr:uid="{00000000-0005-0000-0000-0000A5190000}"/>
    <cellStyle name="표준 22 140 3" xfId="7428" xr:uid="{00000000-0005-0000-0000-0000A6190000}"/>
    <cellStyle name="표준 22 141" xfId="3295" xr:uid="{00000000-0005-0000-0000-0000A7190000}"/>
    <cellStyle name="표준 22 141 2" xfId="5796" xr:uid="{00000000-0005-0000-0000-0000A8190000}"/>
    <cellStyle name="표준 22 141 3" xfId="7431" xr:uid="{00000000-0005-0000-0000-0000A9190000}"/>
    <cellStyle name="표준 22 142" xfId="3307" xr:uid="{00000000-0005-0000-0000-0000AA190000}"/>
    <cellStyle name="표준 22 142 2" xfId="5802" xr:uid="{00000000-0005-0000-0000-0000AB190000}"/>
    <cellStyle name="표준 22 142 3" xfId="7436" xr:uid="{00000000-0005-0000-0000-0000AC190000}"/>
    <cellStyle name="표준 22 143" xfId="3319" xr:uid="{00000000-0005-0000-0000-0000AD190000}"/>
    <cellStyle name="표준 22 143 2" xfId="5809" xr:uid="{00000000-0005-0000-0000-0000AE190000}"/>
    <cellStyle name="표준 22 143 3" xfId="7445" xr:uid="{00000000-0005-0000-0000-0000AF190000}"/>
    <cellStyle name="표준 22 144" xfId="3331" xr:uid="{00000000-0005-0000-0000-0000B0190000}"/>
    <cellStyle name="표준 22 144 2" xfId="5813" xr:uid="{00000000-0005-0000-0000-0000B1190000}"/>
    <cellStyle name="표준 22 144 3" xfId="7450" xr:uid="{00000000-0005-0000-0000-0000B2190000}"/>
    <cellStyle name="표준 22 145" xfId="3343" xr:uid="{00000000-0005-0000-0000-0000B3190000}"/>
    <cellStyle name="표준 22 145 2" xfId="5818" xr:uid="{00000000-0005-0000-0000-0000B4190000}"/>
    <cellStyle name="표준 22 145 3" xfId="7455" xr:uid="{00000000-0005-0000-0000-0000B5190000}"/>
    <cellStyle name="표준 22 146" xfId="3355" xr:uid="{00000000-0005-0000-0000-0000B6190000}"/>
    <cellStyle name="표준 22 146 2" xfId="5822" xr:uid="{00000000-0005-0000-0000-0000B7190000}"/>
    <cellStyle name="표준 22 146 3" xfId="7459" xr:uid="{00000000-0005-0000-0000-0000B8190000}"/>
    <cellStyle name="표준 22 147" xfId="3367" xr:uid="{00000000-0005-0000-0000-0000B9190000}"/>
    <cellStyle name="표준 22 147 2" xfId="5828" xr:uid="{00000000-0005-0000-0000-0000BA190000}"/>
    <cellStyle name="표준 22 147 3" xfId="7462" xr:uid="{00000000-0005-0000-0000-0000BB190000}"/>
    <cellStyle name="표준 22 148" xfId="3379" xr:uid="{00000000-0005-0000-0000-0000BC190000}"/>
    <cellStyle name="표준 22 148 2" xfId="5832" xr:uid="{00000000-0005-0000-0000-0000BD190000}"/>
    <cellStyle name="표준 22 148 3" xfId="7465" xr:uid="{00000000-0005-0000-0000-0000BE190000}"/>
    <cellStyle name="표준 22 149" xfId="3391" xr:uid="{00000000-0005-0000-0000-0000BF190000}"/>
    <cellStyle name="표준 22 149 2" xfId="5838" xr:uid="{00000000-0005-0000-0000-0000C0190000}"/>
    <cellStyle name="표준 22 149 3" xfId="7472" xr:uid="{00000000-0005-0000-0000-0000C1190000}"/>
    <cellStyle name="표준 22 15" xfId="1416" xr:uid="{00000000-0005-0000-0000-0000C2190000}"/>
    <cellStyle name="표준 22 15 2" xfId="5130" xr:uid="{00000000-0005-0000-0000-0000C3190000}"/>
    <cellStyle name="표준 22 15 3" xfId="6624" xr:uid="{00000000-0005-0000-0000-0000C4190000}"/>
    <cellStyle name="표준 22 150" xfId="3404" xr:uid="{00000000-0005-0000-0000-0000C5190000}"/>
    <cellStyle name="표준 22 150 2" xfId="5843" xr:uid="{00000000-0005-0000-0000-0000C6190000}"/>
    <cellStyle name="표준 22 150 3" xfId="7476" xr:uid="{00000000-0005-0000-0000-0000C7190000}"/>
    <cellStyle name="표준 22 151" xfId="3417" xr:uid="{00000000-0005-0000-0000-0000C8190000}"/>
    <cellStyle name="표준 22 151 2" xfId="5849" xr:uid="{00000000-0005-0000-0000-0000C9190000}"/>
    <cellStyle name="표준 22 151 3" xfId="7482" xr:uid="{00000000-0005-0000-0000-0000CA190000}"/>
    <cellStyle name="표준 22 152" xfId="3429" xr:uid="{00000000-0005-0000-0000-0000CB190000}"/>
    <cellStyle name="표준 22 152 2" xfId="5854" xr:uid="{00000000-0005-0000-0000-0000CC190000}"/>
    <cellStyle name="표준 22 152 3" xfId="7487" xr:uid="{00000000-0005-0000-0000-0000CD190000}"/>
    <cellStyle name="표준 22 153" xfId="3442" xr:uid="{00000000-0005-0000-0000-0000CE190000}"/>
    <cellStyle name="표준 22 153 2" xfId="5860" xr:uid="{00000000-0005-0000-0000-0000CF190000}"/>
    <cellStyle name="표준 22 153 3" xfId="7491" xr:uid="{00000000-0005-0000-0000-0000D0190000}"/>
    <cellStyle name="표준 22 154" xfId="3454" xr:uid="{00000000-0005-0000-0000-0000D1190000}"/>
    <cellStyle name="표준 22 154 2" xfId="5867" xr:uid="{00000000-0005-0000-0000-0000D2190000}"/>
    <cellStyle name="표준 22 154 3" xfId="7494" xr:uid="{00000000-0005-0000-0000-0000D3190000}"/>
    <cellStyle name="표준 22 155" xfId="3467" xr:uid="{00000000-0005-0000-0000-0000D4190000}"/>
    <cellStyle name="표준 22 155 2" xfId="5872" xr:uid="{00000000-0005-0000-0000-0000D5190000}"/>
    <cellStyle name="표준 22 155 3" xfId="7498" xr:uid="{00000000-0005-0000-0000-0000D6190000}"/>
    <cellStyle name="표준 22 156" xfId="3479" xr:uid="{00000000-0005-0000-0000-0000D7190000}"/>
    <cellStyle name="표준 22 156 2" xfId="5878" xr:uid="{00000000-0005-0000-0000-0000D8190000}"/>
    <cellStyle name="표준 22 156 3" xfId="7504" xr:uid="{00000000-0005-0000-0000-0000D9190000}"/>
    <cellStyle name="표준 22 157" xfId="3491" xr:uid="{00000000-0005-0000-0000-0000DA190000}"/>
    <cellStyle name="표준 22 157 2" xfId="5884" xr:uid="{00000000-0005-0000-0000-0000DB190000}"/>
    <cellStyle name="표준 22 157 3" xfId="7508" xr:uid="{00000000-0005-0000-0000-0000DC190000}"/>
    <cellStyle name="표준 22 158" xfId="3503" xr:uid="{00000000-0005-0000-0000-0000DD190000}"/>
    <cellStyle name="표준 22 158 2" xfId="5889" xr:uid="{00000000-0005-0000-0000-0000DE190000}"/>
    <cellStyle name="표준 22 158 3" xfId="7511" xr:uid="{00000000-0005-0000-0000-0000DF190000}"/>
    <cellStyle name="표준 22 159" xfId="3516" xr:uid="{00000000-0005-0000-0000-0000E0190000}"/>
    <cellStyle name="표준 22 159 2" xfId="5894" xr:uid="{00000000-0005-0000-0000-0000E1190000}"/>
    <cellStyle name="표준 22 159 3" xfId="7515" xr:uid="{00000000-0005-0000-0000-0000E2190000}"/>
    <cellStyle name="표준 22 16" xfId="1432" xr:uid="{00000000-0005-0000-0000-0000E3190000}"/>
    <cellStyle name="표준 22 16 2" xfId="5133" xr:uid="{00000000-0005-0000-0000-0000E4190000}"/>
    <cellStyle name="표준 22 16 3" xfId="6664" xr:uid="{00000000-0005-0000-0000-0000E5190000}"/>
    <cellStyle name="표준 22 160" xfId="3528" xr:uid="{00000000-0005-0000-0000-0000E6190000}"/>
    <cellStyle name="표준 22 160 2" xfId="5900" xr:uid="{00000000-0005-0000-0000-0000E7190000}"/>
    <cellStyle name="표준 22 160 3" xfId="7520" xr:uid="{00000000-0005-0000-0000-0000E8190000}"/>
    <cellStyle name="표준 22 161" xfId="3540" xr:uid="{00000000-0005-0000-0000-0000E9190000}"/>
    <cellStyle name="표준 22 161 2" xfId="5907" xr:uid="{00000000-0005-0000-0000-0000EA190000}"/>
    <cellStyle name="표준 22 161 3" xfId="7526" xr:uid="{00000000-0005-0000-0000-0000EB190000}"/>
    <cellStyle name="표준 22 162" xfId="3553" xr:uid="{00000000-0005-0000-0000-0000EC190000}"/>
    <cellStyle name="표준 22 162 2" xfId="5913" xr:uid="{00000000-0005-0000-0000-0000ED190000}"/>
    <cellStyle name="표준 22 162 3" xfId="7532" xr:uid="{00000000-0005-0000-0000-0000EE190000}"/>
    <cellStyle name="표준 22 163" xfId="3566" xr:uid="{00000000-0005-0000-0000-0000EF190000}"/>
    <cellStyle name="표준 22 163 2" xfId="5917" xr:uid="{00000000-0005-0000-0000-0000F0190000}"/>
    <cellStyle name="표준 22 163 3" xfId="7539" xr:uid="{00000000-0005-0000-0000-0000F1190000}"/>
    <cellStyle name="표준 22 164" xfId="3578" xr:uid="{00000000-0005-0000-0000-0000F2190000}"/>
    <cellStyle name="표준 22 164 2" xfId="5922" xr:uid="{00000000-0005-0000-0000-0000F3190000}"/>
    <cellStyle name="표준 22 164 3" xfId="7545" xr:uid="{00000000-0005-0000-0000-0000F4190000}"/>
    <cellStyle name="표준 22 165" xfId="3591" xr:uid="{00000000-0005-0000-0000-0000F5190000}"/>
    <cellStyle name="표준 22 165 2" xfId="5930" xr:uid="{00000000-0005-0000-0000-0000F6190000}"/>
    <cellStyle name="표준 22 165 3" xfId="7550" xr:uid="{00000000-0005-0000-0000-0000F7190000}"/>
    <cellStyle name="표준 22 166" xfId="3604" xr:uid="{00000000-0005-0000-0000-0000F8190000}"/>
    <cellStyle name="표준 22 166 2" xfId="5935" xr:uid="{00000000-0005-0000-0000-0000F9190000}"/>
    <cellStyle name="표준 22 166 3" xfId="7553" xr:uid="{00000000-0005-0000-0000-0000FA190000}"/>
    <cellStyle name="표준 22 167" xfId="3617" xr:uid="{00000000-0005-0000-0000-0000FB190000}"/>
    <cellStyle name="표준 22 167 2" xfId="5939" xr:uid="{00000000-0005-0000-0000-0000FC190000}"/>
    <cellStyle name="표준 22 167 3" xfId="7558" xr:uid="{00000000-0005-0000-0000-0000FD190000}"/>
    <cellStyle name="표준 22 168" xfId="3630" xr:uid="{00000000-0005-0000-0000-0000FE190000}"/>
    <cellStyle name="표준 22 168 2" xfId="5944" xr:uid="{00000000-0005-0000-0000-0000FF190000}"/>
    <cellStyle name="표준 22 168 3" xfId="7563" xr:uid="{00000000-0005-0000-0000-0000001A0000}"/>
    <cellStyle name="표준 22 169" xfId="3642" xr:uid="{00000000-0005-0000-0000-0000011A0000}"/>
    <cellStyle name="표준 22 169 2" xfId="5948" xr:uid="{00000000-0005-0000-0000-0000021A0000}"/>
    <cellStyle name="표준 22 169 3" xfId="7566" xr:uid="{00000000-0005-0000-0000-0000031A0000}"/>
    <cellStyle name="표준 22 17" xfId="1449" xr:uid="{00000000-0005-0000-0000-0000041A0000}"/>
    <cellStyle name="표준 22 17 2" xfId="5136" xr:uid="{00000000-0005-0000-0000-0000051A0000}"/>
    <cellStyle name="표준 22 17 3" xfId="6611" xr:uid="{00000000-0005-0000-0000-0000061A0000}"/>
    <cellStyle name="표준 22 170" xfId="3654" xr:uid="{00000000-0005-0000-0000-0000071A0000}"/>
    <cellStyle name="표준 22 170 2" xfId="5954" xr:uid="{00000000-0005-0000-0000-0000081A0000}"/>
    <cellStyle name="표준 22 170 3" xfId="7571" xr:uid="{00000000-0005-0000-0000-0000091A0000}"/>
    <cellStyle name="표준 22 171" xfId="3667" xr:uid="{00000000-0005-0000-0000-00000A1A0000}"/>
    <cellStyle name="표준 22 171 2" xfId="5960" xr:uid="{00000000-0005-0000-0000-00000B1A0000}"/>
    <cellStyle name="표준 22 171 3" xfId="7577" xr:uid="{00000000-0005-0000-0000-00000C1A0000}"/>
    <cellStyle name="표준 22 172" xfId="3679" xr:uid="{00000000-0005-0000-0000-00000D1A0000}"/>
    <cellStyle name="표준 22 172 2" xfId="5964" xr:uid="{00000000-0005-0000-0000-00000E1A0000}"/>
    <cellStyle name="표준 22 172 3" xfId="7583" xr:uid="{00000000-0005-0000-0000-00000F1A0000}"/>
    <cellStyle name="표준 22 173" xfId="3692" xr:uid="{00000000-0005-0000-0000-0000101A0000}"/>
    <cellStyle name="표준 22 173 2" xfId="5970" xr:uid="{00000000-0005-0000-0000-0000111A0000}"/>
    <cellStyle name="표준 22 173 3" xfId="7591" xr:uid="{00000000-0005-0000-0000-0000121A0000}"/>
    <cellStyle name="표준 22 174" xfId="3704" xr:uid="{00000000-0005-0000-0000-0000131A0000}"/>
    <cellStyle name="표준 22 174 2" xfId="5976" xr:uid="{00000000-0005-0000-0000-0000141A0000}"/>
    <cellStyle name="표준 22 174 3" xfId="7596" xr:uid="{00000000-0005-0000-0000-0000151A0000}"/>
    <cellStyle name="표준 22 175" xfId="3717" xr:uid="{00000000-0005-0000-0000-0000161A0000}"/>
    <cellStyle name="표준 22 175 2" xfId="5980" xr:uid="{00000000-0005-0000-0000-0000171A0000}"/>
    <cellStyle name="표준 22 175 3" xfId="7602" xr:uid="{00000000-0005-0000-0000-0000181A0000}"/>
    <cellStyle name="표준 22 176" xfId="3729" xr:uid="{00000000-0005-0000-0000-0000191A0000}"/>
    <cellStyle name="표준 22 176 2" xfId="5986" xr:uid="{00000000-0005-0000-0000-00001A1A0000}"/>
    <cellStyle name="표준 22 176 3" xfId="7607" xr:uid="{00000000-0005-0000-0000-00001B1A0000}"/>
    <cellStyle name="표준 22 177" xfId="3742" xr:uid="{00000000-0005-0000-0000-00001C1A0000}"/>
    <cellStyle name="표준 22 177 2" xfId="5989" xr:uid="{00000000-0005-0000-0000-00001D1A0000}"/>
    <cellStyle name="표준 22 177 3" xfId="7612" xr:uid="{00000000-0005-0000-0000-00001E1A0000}"/>
    <cellStyle name="표준 22 178" xfId="3755" xr:uid="{00000000-0005-0000-0000-00001F1A0000}"/>
    <cellStyle name="표준 22 178 2" xfId="5995" xr:uid="{00000000-0005-0000-0000-0000201A0000}"/>
    <cellStyle name="표준 22 178 3" xfId="7618" xr:uid="{00000000-0005-0000-0000-0000211A0000}"/>
    <cellStyle name="표준 22 179" xfId="3768" xr:uid="{00000000-0005-0000-0000-0000221A0000}"/>
    <cellStyle name="표준 22 179 2" xfId="5999" xr:uid="{00000000-0005-0000-0000-0000231A0000}"/>
    <cellStyle name="표준 22 179 3" xfId="7624" xr:uid="{00000000-0005-0000-0000-0000241A0000}"/>
    <cellStyle name="표준 22 18" xfId="1471" xr:uid="{00000000-0005-0000-0000-0000251A0000}"/>
    <cellStyle name="표준 22 18 2" xfId="5139" xr:uid="{00000000-0005-0000-0000-0000261A0000}"/>
    <cellStyle name="표준 22 18 3" xfId="6738" xr:uid="{00000000-0005-0000-0000-0000271A0000}"/>
    <cellStyle name="표준 22 180" xfId="3780" xr:uid="{00000000-0005-0000-0000-0000281A0000}"/>
    <cellStyle name="표준 22 180 2" xfId="6007" xr:uid="{00000000-0005-0000-0000-0000291A0000}"/>
    <cellStyle name="표준 22 180 3" xfId="7628" xr:uid="{00000000-0005-0000-0000-00002A1A0000}"/>
    <cellStyle name="표준 22 181" xfId="3793" xr:uid="{00000000-0005-0000-0000-00002B1A0000}"/>
    <cellStyle name="표준 22 181 2" xfId="6015" xr:uid="{00000000-0005-0000-0000-00002C1A0000}"/>
    <cellStyle name="표준 22 181 3" xfId="7632" xr:uid="{00000000-0005-0000-0000-00002D1A0000}"/>
    <cellStyle name="표준 22 182" xfId="3805" xr:uid="{00000000-0005-0000-0000-00002E1A0000}"/>
    <cellStyle name="표준 22 182 2" xfId="6020" xr:uid="{00000000-0005-0000-0000-00002F1A0000}"/>
    <cellStyle name="표준 22 182 3" xfId="7637" xr:uid="{00000000-0005-0000-0000-0000301A0000}"/>
    <cellStyle name="표준 22 183" xfId="3818" xr:uid="{00000000-0005-0000-0000-0000311A0000}"/>
    <cellStyle name="표준 22 183 2" xfId="6027" xr:uid="{00000000-0005-0000-0000-0000321A0000}"/>
    <cellStyle name="표준 22 183 3" xfId="7641" xr:uid="{00000000-0005-0000-0000-0000331A0000}"/>
    <cellStyle name="표준 22 184" xfId="3830" xr:uid="{00000000-0005-0000-0000-0000341A0000}"/>
    <cellStyle name="표준 22 184 2" xfId="6033" xr:uid="{00000000-0005-0000-0000-0000351A0000}"/>
    <cellStyle name="표준 22 184 3" xfId="7646" xr:uid="{00000000-0005-0000-0000-0000361A0000}"/>
    <cellStyle name="표준 22 185" xfId="3842" xr:uid="{00000000-0005-0000-0000-0000371A0000}"/>
    <cellStyle name="표준 22 185 2" xfId="6037" xr:uid="{00000000-0005-0000-0000-0000381A0000}"/>
    <cellStyle name="표준 22 185 3" xfId="7650" xr:uid="{00000000-0005-0000-0000-0000391A0000}"/>
    <cellStyle name="표준 22 186" xfId="3855" xr:uid="{00000000-0005-0000-0000-00003A1A0000}"/>
    <cellStyle name="표준 22 186 2" xfId="6045" xr:uid="{00000000-0005-0000-0000-00003B1A0000}"/>
    <cellStyle name="표준 22 186 3" xfId="7656" xr:uid="{00000000-0005-0000-0000-00003C1A0000}"/>
    <cellStyle name="표준 22 187" xfId="3867" xr:uid="{00000000-0005-0000-0000-00003D1A0000}"/>
    <cellStyle name="표준 22 187 2" xfId="6050" xr:uid="{00000000-0005-0000-0000-00003E1A0000}"/>
    <cellStyle name="표준 22 187 3" xfId="7659" xr:uid="{00000000-0005-0000-0000-00003F1A0000}"/>
    <cellStyle name="표준 22 188" xfId="3880" xr:uid="{00000000-0005-0000-0000-0000401A0000}"/>
    <cellStyle name="표준 22 188 2" xfId="6054" xr:uid="{00000000-0005-0000-0000-0000411A0000}"/>
    <cellStyle name="표준 22 188 3" xfId="7666" xr:uid="{00000000-0005-0000-0000-0000421A0000}"/>
    <cellStyle name="표준 22 189" xfId="3893" xr:uid="{00000000-0005-0000-0000-0000431A0000}"/>
    <cellStyle name="표준 22 189 2" xfId="6060" xr:uid="{00000000-0005-0000-0000-0000441A0000}"/>
    <cellStyle name="표준 22 189 3" xfId="7673" xr:uid="{00000000-0005-0000-0000-0000451A0000}"/>
    <cellStyle name="표준 22 19" xfId="1493" xr:uid="{00000000-0005-0000-0000-0000461A0000}"/>
    <cellStyle name="표준 22 19 2" xfId="5142" xr:uid="{00000000-0005-0000-0000-0000471A0000}"/>
    <cellStyle name="표준 22 19 3" xfId="6658" xr:uid="{00000000-0005-0000-0000-0000481A0000}"/>
    <cellStyle name="표준 22 190" xfId="3906" xr:uid="{00000000-0005-0000-0000-0000491A0000}"/>
    <cellStyle name="표준 22 190 2" xfId="6065" xr:uid="{00000000-0005-0000-0000-00004A1A0000}"/>
    <cellStyle name="표준 22 190 3" xfId="7679" xr:uid="{00000000-0005-0000-0000-00004B1A0000}"/>
    <cellStyle name="표준 22 191" xfId="3918" xr:uid="{00000000-0005-0000-0000-00004C1A0000}"/>
    <cellStyle name="표준 22 191 2" xfId="6070" xr:uid="{00000000-0005-0000-0000-00004D1A0000}"/>
    <cellStyle name="표준 22 191 3" xfId="7685" xr:uid="{00000000-0005-0000-0000-00004E1A0000}"/>
    <cellStyle name="표준 22 192" xfId="3931" xr:uid="{00000000-0005-0000-0000-00004F1A0000}"/>
    <cellStyle name="표준 22 192 2" xfId="6076" xr:uid="{00000000-0005-0000-0000-0000501A0000}"/>
    <cellStyle name="표준 22 192 3" xfId="7688" xr:uid="{00000000-0005-0000-0000-0000511A0000}"/>
    <cellStyle name="표준 22 193" xfId="3944" xr:uid="{00000000-0005-0000-0000-0000521A0000}"/>
    <cellStyle name="표준 22 193 2" xfId="6081" xr:uid="{00000000-0005-0000-0000-0000531A0000}"/>
    <cellStyle name="표준 22 193 3" xfId="7691" xr:uid="{00000000-0005-0000-0000-0000541A0000}"/>
    <cellStyle name="표준 22 194" xfId="3957" xr:uid="{00000000-0005-0000-0000-0000551A0000}"/>
    <cellStyle name="표준 22 194 2" xfId="6085" xr:uid="{00000000-0005-0000-0000-0000561A0000}"/>
    <cellStyle name="표준 22 194 3" xfId="7698" xr:uid="{00000000-0005-0000-0000-0000571A0000}"/>
    <cellStyle name="표준 22 195" xfId="3970" xr:uid="{00000000-0005-0000-0000-0000581A0000}"/>
    <cellStyle name="표준 22 195 2" xfId="6092" xr:uid="{00000000-0005-0000-0000-0000591A0000}"/>
    <cellStyle name="표준 22 195 3" xfId="7704" xr:uid="{00000000-0005-0000-0000-00005A1A0000}"/>
    <cellStyle name="표준 22 196" xfId="3983" xr:uid="{00000000-0005-0000-0000-00005B1A0000}"/>
    <cellStyle name="표준 22 196 2" xfId="6097" xr:uid="{00000000-0005-0000-0000-00005C1A0000}"/>
    <cellStyle name="표준 22 196 3" xfId="7707" xr:uid="{00000000-0005-0000-0000-00005D1A0000}"/>
    <cellStyle name="표준 22 197" xfId="3996" xr:uid="{00000000-0005-0000-0000-00005E1A0000}"/>
    <cellStyle name="표준 22 197 2" xfId="6105" xr:uid="{00000000-0005-0000-0000-00005F1A0000}"/>
    <cellStyle name="표준 22 197 3" xfId="7713" xr:uid="{00000000-0005-0000-0000-0000601A0000}"/>
    <cellStyle name="표준 22 198" xfId="4008" xr:uid="{00000000-0005-0000-0000-0000611A0000}"/>
    <cellStyle name="표준 22 198 2" xfId="6109" xr:uid="{00000000-0005-0000-0000-0000621A0000}"/>
    <cellStyle name="표준 22 198 3" xfId="7718" xr:uid="{00000000-0005-0000-0000-0000631A0000}"/>
    <cellStyle name="표준 22 199" xfId="4021" xr:uid="{00000000-0005-0000-0000-0000641A0000}"/>
    <cellStyle name="표준 22 199 2" xfId="6113" xr:uid="{00000000-0005-0000-0000-0000651A0000}"/>
    <cellStyle name="표준 22 199 3" xfId="7721" xr:uid="{00000000-0005-0000-0000-0000661A0000}"/>
    <cellStyle name="표준 22 2" xfId="254" xr:uid="{00000000-0005-0000-0000-0000671A0000}"/>
    <cellStyle name="표준 22 2 2" xfId="756" xr:uid="{00000000-0005-0000-0000-0000681A0000}"/>
    <cellStyle name="표준 22 2 2 2" xfId="3212" xr:uid="{00000000-0005-0000-0000-0000691A0000}"/>
    <cellStyle name="표준 22 2 2 3" xfId="5743" xr:uid="{00000000-0005-0000-0000-00006A1A0000}"/>
    <cellStyle name="표준 22 2 2 4" xfId="7386" xr:uid="{00000000-0005-0000-0000-00006B1A0000}"/>
    <cellStyle name="표준 22 2 3" xfId="1684" xr:uid="{00000000-0005-0000-0000-00006C1A0000}"/>
    <cellStyle name="표준 22 2 4" xfId="457" xr:uid="{00000000-0005-0000-0000-00006D1A0000}"/>
    <cellStyle name="표준 22 2 5" xfId="809" xr:uid="{00000000-0005-0000-0000-00006E1A0000}"/>
    <cellStyle name="표준 22 2 6" xfId="2522" xr:uid="{00000000-0005-0000-0000-00006F1A0000}"/>
    <cellStyle name="표준 22 2 7" xfId="5091" xr:uid="{00000000-0005-0000-0000-0000701A0000}"/>
    <cellStyle name="표준 22 2 8" xfId="6618" xr:uid="{00000000-0005-0000-0000-0000711A0000}"/>
    <cellStyle name="표준 22 20" xfId="1518" xr:uid="{00000000-0005-0000-0000-0000721A0000}"/>
    <cellStyle name="표준 22 20 2" xfId="5145" xr:uid="{00000000-0005-0000-0000-0000731A0000}"/>
    <cellStyle name="표준 22 20 3" xfId="6719" xr:uid="{00000000-0005-0000-0000-0000741A0000}"/>
    <cellStyle name="표준 22 200" xfId="4037" xr:uid="{00000000-0005-0000-0000-0000751A0000}"/>
    <cellStyle name="표준 22 200 2" xfId="6118" xr:uid="{00000000-0005-0000-0000-0000761A0000}"/>
    <cellStyle name="표준 22 200 3" xfId="7729" xr:uid="{00000000-0005-0000-0000-0000771A0000}"/>
    <cellStyle name="표준 22 201" xfId="4050" xr:uid="{00000000-0005-0000-0000-0000781A0000}"/>
    <cellStyle name="표준 22 201 2" xfId="6121" xr:uid="{00000000-0005-0000-0000-0000791A0000}"/>
    <cellStyle name="표준 22 201 3" xfId="7734" xr:uid="{00000000-0005-0000-0000-00007A1A0000}"/>
    <cellStyle name="표준 22 202" xfId="4064" xr:uid="{00000000-0005-0000-0000-00007B1A0000}"/>
    <cellStyle name="표준 22 202 2" xfId="6125" xr:uid="{00000000-0005-0000-0000-00007C1A0000}"/>
    <cellStyle name="표준 22 202 3" xfId="7739" xr:uid="{00000000-0005-0000-0000-00007D1A0000}"/>
    <cellStyle name="표준 22 203" xfId="4078" xr:uid="{00000000-0005-0000-0000-00007E1A0000}"/>
    <cellStyle name="표준 22 203 2" xfId="6130" xr:uid="{00000000-0005-0000-0000-00007F1A0000}"/>
    <cellStyle name="표준 22 203 3" xfId="7746" xr:uid="{00000000-0005-0000-0000-0000801A0000}"/>
    <cellStyle name="표준 22 204" xfId="4093" xr:uid="{00000000-0005-0000-0000-0000811A0000}"/>
    <cellStyle name="표준 22 204 2" xfId="6137" xr:uid="{00000000-0005-0000-0000-0000821A0000}"/>
    <cellStyle name="표준 22 204 3" xfId="7751" xr:uid="{00000000-0005-0000-0000-0000831A0000}"/>
    <cellStyle name="표준 22 205" xfId="4110" xr:uid="{00000000-0005-0000-0000-0000841A0000}"/>
    <cellStyle name="표준 22 205 2" xfId="6145" xr:uid="{00000000-0005-0000-0000-0000851A0000}"/>
    <cellStyle name="표준 22 205 3" xfId="7762" xr:uid="{00000000-0005-0000-0000-0000861A0000}"/>
    <cellStyle name="표준 22 206" xfId="4131" xr:uid="{00000000-0005-0000-0000-0000871A0000}"/>
    <cellStyle name="표준 22 206 2" xfId="6159" xr:uid="{00000000-0005-0000-0000-0000881A0000}"/>
    <cellStyle name="표준 22 206 3" xfId="7776" xr:uid="{00000000-0005-0000-0000-0000891A0000}"/>
    <cellStyle name="표준 22 207" xfId="4147" xr:uid="{00000000-0005-0000-0000-00008A1A0000}"/>
    <cellStyle name="표준 22 207 2" xfId="6166" xr:uid="{00000000-0005-0000-0000-00008B1A0000}"/>
    <cellStyle name="표준 22 207 3" xfId="7786" xr:uid="{00000000-0005-0000-0000-00008C1A0000}"/>
    <cellStyle name="표준 22 208" xfId="4161" xr:uid="{00000000-0005-0000-0000-00008D1A0000}"/>
    <cellStyle name="표준 22 208 2" xfId="6173" xr:uid="{00000000-0005-0000-0000-00008E1A0000}"/>
    <cellStyle name="표준 22 208 3" xfId="7795" xr:uid="{00000000-0005-0000-0000-00008F1A0000}"/>
    <cellStyle name="표준 22 209" xfId="4174" xr:uid="{00000000-0005-0000-0000-0000901A0000}"/>
    <cellStyle name="표준 22 209 2" xfId="6176" xr:uid="{00000000-0005-0000-0000-0000911A0000}"/>
    <cellStyle name="표준 22 209 3" xfId="7804" xr:uid="{00000000-0005-0000-0000-0000921A0000}"/>
    <cellStyle name="표준 22 21" xfId="1543" xr:uid="{00000000-0005-0000-0000-0000931A0000}"/>
    <cellStyle name="표준 22 21 2" xfId="5148" xr:uid="{00000000-0005-0000-0000-0000941A0000}"/>
    <cellStyle name="표준 22 21 3" xfId="6615" xr:uid="{00000000-0005-0000-0000-0000951A0000}"/>
    <cellStyle name="표준 22 210" xfId="4189" xr:uid="{00000000-0005-0000-0000-0000961A0000}"/>
    <cellStyle name="표준 22 210 2" xfId="6182" xr:uid="{00000000-0005-0000-0000-0000971A0000}"/>
    <cellStyle name="표준 22 210 3" xfId="7809" xr:uid="{00000000-0005-0000-0000-0000981A0000}"/>
    <cellStyle name="표준 22 211" xfId="4205" xr:uid="{00000000-0005-0000-0000-0000991A0000}"/>
    <cellStyle name="표준 22 211 2" xfId="6189" xr:uid="{00000000-0005-0000-0000-00009A1A0000}"/>
    <cellStyle name="표준 22 211 3" xfId="7815" xr:uid="{00000000-0005-0000-0000-00009B1A0000}"/>
    <cellStyle name="표준 22 212" xfId="4662" xr:uid="{00000000-0005-0000-0000-00009C1A0000}"/>
    <cellStyle name="표준 22 212 2" xfId="6406" xr:uid="{00000000-0005-0000-0000-00009D1A0000}"/>
    <cellStyle name="표준 22 212 3" xfId="7824" xr:uid="{00000000-0005-0000-0000-00009E1A0000}"/>
    <cellStyle name="표준 22 213" xfId="4677" xr:uid="{00000000-0005-0000-0000-00009F1A0000}"/>
    <cellStyle name="표준 22 213 2" xfId="6411" xr:uid="{00000000-0005-0000-0000-0000A01A0000}"/>
    <cellStyle name="표준 22 213 3" xfId="7831" xr:uid="{00000000-0005-0000-0000-0000A11A0000}"/>
    <cellStyle name="표준 22 214" xfId="4695" xr:uid="{00000000-0005-0000-0000-0000A21A0000}"/>
    <cellStyle name="표준 22 214 2" xfId="6420" xr:uid="{00000000-0005-0000-0000-0000A31A0000}"/>
    <cellStyle name="표준 22 214 3" xfId="7842" xr:uid="{00000000-0005-0000-0000-0000A41A0000}"/>
    <cellStyle name="표준 22 215" xfId="4709" xr:uid="{00000000-0005-0000-0000-0000A51A0000}"/>
    <cellStyle name="표준 22 215 2" xfId="6424" xr:uid="{00000000-0005-0000-0000-0000A61A0000}"/>
    <cellStyle name="표준 22 215 3" xfId="7849" xr:uid="{00000000-0005-0000-0000-0000A71A0000}"/>
    <cellStyle name="표준 22 216" xfId="4728" xr:uid="{00000000-0005-0000-0000-0000A81A0000}"/>
    <cellStyle name="표준 22 216 2" xfId="6433" xr:uid="{00000000-0005-0000-0000-0000A91A0000}"/>
    <cellStyle name="표준 22 216 3" xfId="7861" xr:uid="{00000000-0005-0000-0000-0000AA1A0000}"/>
    <cellStyle name="표준 22 217" xfId="4744" xr:uid="{00000000-0005-0000-0000-0000AB1A0000}"/>
    <cellStyle name="표준 22 217 2" xfId="6441" xr:uid="{00000000-0005-0000-0000-0000AC1A0000}"/>
    <cellStyle name="표준 22 217 3" xfId="7868" xr:uid="{00000000-0005-0000-0000-0000AD1A0000}"/>
    <cellStyle name="표준 22 218" xfId="4764" xr:uid="{00000000-0005-0000-0000-0000AE1A0000}"/>
    <cellStyle name="표준 22 218 2" xfId="6452" xr:uid="{00000000-0005-0000-0000-0000AF1A0000}"/>
    <cellStyle name="표준 22 218 3" xfId="7884" xr:uid="{00000000-0005-0000-0000-0000B01A0000}"/>
    <cellStyle name="표준 22 219" xfId="4784" xr:uid="{00000000-0005-0000-0000-0000B11A0000}"/>
    <cellStyle name="표준 22 219 2" xfId="6464" xr:uid="{00000000-0005-0000-0000-0000B21A0000}"/>
    <cellStyle name="표준 22 219 3" xfId="7896" xr:uid="{00000000-0005-0000-0000-0000B31A0000}"/>
    <cellStyle name="표준 22 22" xfId="1568" xr:uid="{00000000-0005-0000-0000-0000B41A0000}"/>
    <cellStyle name="표준 22 22 2" xfId="5151" xr:uid="{00000000-0005-0000-0000-0000B51A0000}"/>
    <cellStyle name="표준 22 22 3" xfId="6752" xr:uid="{00000000-0005-0000-0000-0000B61A0000}"/>
    <cellStyle name="표준 22 220" xfId="4804" xr:uid="{00000000-0005-0000-0000-0000B71A0000}"/>
    <cellStyle name="표준 22 220 2" xfId="6475" xr:uid="{00000000-0005-0000-0000-0000B81A0000}"/>
    <cellStyle name="표준 22 220 3" xfId="7908" xr:uid="{00000000-0005-0000-0000-0000B91A0000}"/>
    <cellStyle name="표준 22 221" xfId="4823" xr:uid="{00000000-0005-0000-0000-0000BA1A0000}"/>
    <cellStyle name="표준 22 221 2" xfId="6485" xr:uid="{00000000-0005-0000-0000-0000BB1A0000}"/>
    <cellStyle name="표준 22 221 3" xfId="7921" xr:uid="{00000000-0005-0000-0000-0000BC1A0000}"/>
    <cellStyle name="표준 22 222" xfId="4839" xr:uid="{00000000-0005-0000-0000-0000BD1A0000}"/>
    <cellStyle name="표준 22 222 2" xfId="6493" xr:uid="{00000000-0005-0000-0000-0000BE1A0000}"/>
    <cellStyle name="표준 22 222 3" xfId="7928" xr:uid="{00000000-0005-0000-0000-0000BF1A0000}"/>
    <cellStyle name="표준 22 223" xfId="4858" xr:uid="{00000000-0005-0000-0000-0000C01A0000}"/>
    <cellStyle name="표준 22 223 2" xfId="6503" xr:uid="{00000000-0005-0000-0000-0000C11A0000}"/>
    <cellStyle name="표준 22 223 3" xfId="7940" xr:uid="{00000000-0005-0000-0000-0000C21A0000}"/>
    <cellStyle name="표준 22 224" xfId="4874" xr:uid="{00000000-0005-0000-0000-0000C31A0000}"/>
    <cellStyle name="표준 22 224 2" xfId="6511" xr:uid="{00000000-0005-0000-0000-0000C41A0000}"/>
    <cellStyle name="표준 22 224 3" xfId="7948" xr:uid="{00000000-0005-0000-0000-0000C51A0000}"/>
    <cellStyle name="표준 22 225" xfId="4894" xr:uid="{00000000-0005-0000-0000-0000C61A0000}"/>
    <cellStyle name="표준 22 225 2" xfId="6523" xr:uid="{00000000-0005-0000-0000-0000C71A0000}"/>
    <cellStyle name="표준 22 225 3" xfId="7958" xr:uid="{00000000-0005-0000-0000-0000C81A0000}"/>
    <cellStyle name="표준 22 226" xfId="4436" xr:uid="{00000000-0005-0000-0000-0000C91A0000}"/>
    <cellStyle name="표준 22 226 2" xfId="7973" xr:uid="{00000000-0005-0000-0000-0000CA1A0000}"/>
    <cellStyle name="표준 22 227" xfId="5058" xr:uid="{00000000-0005-0000-0000-0000CB1A0000}"/>
    <cellStyle name="표준 22 228" xfId="6649" xr:uid="{00000000-0005-0000-0000-0000CC1A0000}"/>
    <cellStyle name="표준 22 23" xfId="1855" xr:uid="{00000000-0005-0000-0000-0000CD1A0000}"/>
    <cellStyle name="표준 22 23 2" xfId="2505" xr:uid="{00000000-0005-0000-0000-0000CE1A0000}"/>
    <cellStyle name="표준 22 23 3" xfId="5154" xr:uid="{00000000-0005-0000-0000-0000CF1A0000}"/>
    <cellStyle name="표준 22 23 4" xfId="6755" xr:uid="{00000000-0005-0000-0000-0000D01A0000}"/>
    <cellStyle name="표준 22 24" xfId="2503" xr:uid="{00000000-0005-0000-0000-0000D11A0000}"/>
    <cellStyle name="표준 22 24 2" xfId="5157" xr:uid="{00000000-0005-0000-0000-0000D21A0000}"/>
    <cellStyle name="표준 22 24 3" xfId="6758" xr:uid="{00000000-0005-0000-0000-0000D31A0000}"/>
    <cellStyle name="표준 22 25" xfId="2501" xr:uid="{00000000-0005-0000-0000-0000D41A0000}"/>
    <cellStyle name="표준 22 25 2" xfId="5160" xr:uid="{00000000-0005-0000-0000-0000D51A0000}"/>
    <cellStyle name="표준 22 25 3" xfId="6761" xr:uid="{00000000-0005-0000-0000-0000D61A0000}"/>
    <cellStyle name="표준 22 26" xfId="2499" xr:uid="{00000000-0005-0000-0000-0000D71A0000}"/>
    <cellStyle name="표준 22 26 2" xfId="5163" xr:uid="{00000000-0005-0000-0000-0000D81A0000}"/>
    <cellStyle name="표준 22 26 3" xfId="6764" xr:uid="{00000000-0005-0000-0000-0000D91A0000}"/>
    <cellStyle name="표준 22 27" xfId="2497" xr:uid="{00000000-0005-0000-0000-0000DA1A0000}"/>
    <cellStyle name="표준 22 27 2" xfId="5166" xr:uid="{00000000-0005-0000-0000-0000DB1A0000}"/>
    <cellStyle name="표준 22 27 3" xfId="6767" xr:uid="{00000000-0005-0000-0000-0000DC1A0000}"/>
    <cellStyle name="표준 22 28" xfId="2494" xr:uid="{00000000-0005-0000-0000-0000DD1A0000}"/>
    <cellStyle name="표준 22 28 2" xfId="5172" xr:uid="{00000000-0005-0000-0000-0000DE1A0000}"/>
    <cellStyle name="표준 22 28 3" xfId="6771" xr:uid="{00000000-0005-0000-0000-0000DF1A0000}"/>
    <cellStyle name="표준 22 29" xfId="2490" xr:uid="{00000000-0005-0000-0000-0000E01A0000}"/>
    <cellStyle name="표준 22 29 2" xfId="5175" xr:uid="{00000000-0005-0000-0000-0000E11A0000}"/>
    <cellStyle name="표준 22 29 3" xfId="6774" xr:uid="{00000000-0005-0000-0000-0000E21A0000}"/>
    <cellStyle name="표준 22 3" xfId="1074" xr:uid="{00000000-0005-0000-0000-0000E31A0000}"/>
    <cellStyle name="표준 22 3 2" xfId="1849" xr:uid="{00000000-0005-0000-0000-0000E41A0000}"/>
    <cellStyle name="표준 22 3 3" xfId="5094" xr:uid="{00000000-0005-0000-0000-0000E51A0000}"/>
    <cellStyle name="표준 22 3 4" xfId="6727" xr:uid="{00000000-0005-0000-0000-0000E61A0000}"/>
    <cellStyle name="표준 22 30" xfId="2485" xr:uid="{00000000-0005-0000-0000-0000E71A0000}"/>
    <cellStyle name="표준 22 30 2" xfId="5178" xr:uid="{00000000-0005-0000-0000-0000E81A0000}"/>
    <cellStyle name="표준 22 30 3" xfId="6781" xr:uid="{00000000-0005-0000-0000-0000E91A0000}"/>
    <cellStyle name="표준 22 31" xfId="2481" xr:uid="{00000000-0005-0000-0000-0000EA1A0000}"/>
    <cellStyle name="표준 22 31 2" xfId="5184" xr:uid="{00000000-0005-0000-0000-0000EB1A0000}"/>
    <cellStyle name="표준 22 31 3" xfId="6785" xr:uid="{00000000-0005-0000-0000-0000EC1A0000}"/>
    <cellStyle name="표준 22 32" xfId="2477" xr:uid="{00000000-0005-0000-0000-0000ED1A0000}"/>
    <cellStyle name="표준 22 32 2" xfId="5188" xr:uid="{00000000-0005-0000-0000-0000EE1A0000}"/>
    <cellStyle name="표준 22 32 3" xfId="6790" xr:uid="{00000000-0005-0000-0000-0000EF1A0000}"/>
    <cellStyle name="표준 22 33" xfId="2474" xr:uid="{00000000-0005-0000-0000-0000F01A0000}"/>
    <cellStyle name="표준 22 33 2" xfId="5194" xr:uid="{00000000-0005-0000-0000-0000F11A0000}"/>
    <cellStyle name="표준 22 33 3" xfId="6794" xr:uid="{00000000-0005-0000-0000-0000F21A0000}"/>
    <cellStyle name="표준 22 34" xfId="2470" xr:uid="{00000000-0005-0000-0000-0000F31A0000}"/>
    <cellStyle name="표준 22 34 2" xfId="5199" xr:uid="{00000000-0005-0000-0000-0000F41A0000}"/>
    <cellStyle name="표준 22 34 3" xfId="6798" xr:uid="{00000000-0005-0000-0000-0000F51A0000}"/>
    <cellStyle name="표준 22 35" xfId="2467" xr:uid="{00000000-0005-0000-0000-0000F61A0000}"/>
    <cellStyle name="표준 22 35 2" xfId="5205" xr:uid="{00000000-0005-0000-0000-0000F71A0000}"/>
    <cellStyle name="표준 22 35 3" xfId="6802" xr:uid="{00000000-0005-0000-0000-0000F81A0000}"/>
    <cellStyle name="표준 22 36" xfId="2462" xr:uid="{00000000-0005-0000-0000-0000F91A0000}"/>
    <cellStyle name="표준 22 36 2" xfId="5208" xr:uid="{00000000-0005-0000-0000-0000FA1A0000}"/>
    <cellStyle name="표준 22 36 3" xfId="6809" xr:uid="{00000000-0005-0000-0000-0000FB1A0000}"/>
    <cellStyle name="표준 22 37" xfId="2456" xr:uid="{00000000-0005-0000-0000-0000FC1A0000}"/>
    <cellStyle name="표준 22 37 2" xfId="5213" xr:uid="{00000000-0005-0000-0000-0000FD1A0000}"/>
    <cellStyle name="표준 22 37 3" xfId="6814" xr:uid="{00000000-0005-0000-0000-0000FE1A0000}"/>
    <cellStyle name="표준 22 38" xfId="2453" xr:uid="{00000000-0005-0000-0000-0000FF1A0000}"/>
    <cellStyle name="표준 22 38 2" xfId="5218" xr:uid="{00000000-0005-0000-0000-0000001B0000}"/>
    <cellStyle name="표준 22 38 3" xfId="6819" xr:uid="{00000000-0005-0000-0000-0000011B0000}"/>
    <cellStyle name="표준 22 39" xfId="2449" xr:uid="{00000000-0005-0000-0000-0000021B0000}"/>
    <cellStyle name="표준 22 39 2" xfId="5224" xr:uid="{00000000-0005-0000-0000-0000031B0000}"/>
    <cellStyle name="표준 22 39 3" xfId="6824" xr:uid="{00000000-0005-0000-0000-0000041B0000}"/>
    <cellStyle name="표준 22 4" xfId="1202" xr:uid="{00000000-0005-0000-0000-0000051B0000}"/>
    <cellStyle name="표준 22 4 2" xfId="549" xr:uid="{00000000-0005-0000-0000-0000061B0000}"/>
    <cellStyle name="표준 22 4 3" xfId="5097" xr:uid="{00000000-0005-0000-0000-0000071B0000}"/>
    <cellStyle name="표준 22 4 4" xfId="6683" xr:uid="{00000000-0005-0000-0000-0000081B0000}"/>
    <cellStyle name="표준 22 40" xfId="2445" xr:uid="{00000000-0005-0000-0000-0000091B0000}"/>
    <cellStyle name="표준 22 40 2" xfId="5230" xr:uid="{00000000-0005-0000-0000-00000A1B0000}"/>
    <cellStyle name="표준 22 40 3" xfId="6828" xr:uid="{00000000-0005-0000-0000-00000B1B0000}"/>
    <cellStyle name="표준 22 41" xfId="2442" xr:uid="{00000000-0005-0000-0000-00000C1B0000}"/>
    <cellStyle name="표준 22 41 2" xfId="5234" xr:uid="{00000000-0005-0000-0000-00000D1B0000}"/>
    <cellStyle name="표준 22 41 3" xfId="6833" xr:uid="{00000000-0005-0000-0000-00000E1B0000}"/>
    <cellStyle name="표준 22 42" xfId="2438" xr:uid="{00000000-0005-0000-0000-00000F1B0000}"/>
    <cellStyle name="표준 22 42 2" xfId="5237" xr:uid="{00000000-0005-0000-0000-0000101B0000}"/>
    <cellStyle name="표준 22 42 3" xfId="6836" xr:uid="{00000000-0005-0000-0000-0000111B0000}"/>
    <cellStyle name="표준 22 43" xfId="2434" xr:uid="{00000000-0005-0000-0000-0000121B0000}"/>
    <cellStyle name="표준 22 43 2" xfId="5241" xr:uid="{00000000-0005-0000-0000-0000131B0000}"/>
    <cellStyle name="표준 22 43 3" xfId="6842" xr:uid="{00000000-0005-0000-0000-0000141B0000}"/>
    <cellStyle name="표준 22 44" xfId="2431" xr:uid="{00000000-0005-0000-0000-0000151B0000}"/>
    <cellStyle name="표준 22 44 2" xfId="5246" xr:uid="{00000000-0005-0000-0000-0000161B0000}"/>
    <cellStyle name="표준 22 44 3" xfId="6847" xr:uid="{00000000-0005-0000-0000-0000171B0000}"/>
    <cellStyle name="표준 22 45" xfId="2428" xr:uid="{00000000-0005-0000-0000-0000181B0000}"/>
    <cellStyle name="표준 22 45 2" xfId="5251" xr:uid="{00000000-0005-0000-0000-0000191B0000}"/>
    <cellStyle name="표준 22 45 3" xfId="6850" xr:uid="{00000000-0005-0000-0000-00001A1B0000}"/>
    <cellStyle name="표준 22 46" xfId="2424" xr:uid="{00000000-0005-0000-0000-00001B1B0000}"/>
    <cellStyle name="표준 22 46 2" xfId="5257" xr:uid="{00000000-0005-0000-0000-00001C1B0000}"/>
    <cellStyle name="표준 22 46 3" xfId="6855" xr:uid="{00000000-0005-0000-0000-00001D1B0000}"/>
    <cellStyle name="표준 22 47" xfId="2419" xr:uid="{00000000-0005-0000-0000-00001E1B0000}"/>
    <cellStyle name="표준 22 47 2" xfId="5263" xr:uid="{00000000-0005-0000-0000-00001F1B0000}"/>
    <cellStyle name="표준 22 47 3" xfId="6862" xr:uid="{00000000-0005-0000-0000-0000201B0000}"/>
    <cellStyle name="표준 22 48" xfId="2408" xr:uid="{00000000-0005-0000-0000-0000211B0000}"/>
    <cellStyle name="표준 22 48 2" xfId="5267" xr:uid="{00000000-0005-0000-0000-0000221B0000}"/>
    <cellStyle name="표준 22 48 3" xfId="6866" xr:uid="{00000000-0005-0000-0000-0000231B0000}"/>
    <cellStyle name="표준 22 49" xfId="2395" xr:uid="{00000000-0005-0000-0000-0000241B0000}"/>
    <cellStyle name="표준 22 49 2" xfId="5271" xr:uid="{00000000-0005-0000-0000-0000251B0000}"/>
    <cellStyle name="표준 22 49 3" xfId="6871" xr:uid="{00000000-0005-0000-0000-0000261B0000}"/>
    <cellStyle name="표준 22 5" xfId="1221" xr:uid="{00000000-0005-0000-0000-0000271B0000}"/>
    <cellStyle name="표준 22 5 2" xfId="1846" xr:uid="{00000000-0005-0000-0000-0000281B0000}"/>
    <cellStyle name="표준 22 5 3" xfId="5100" xr:uid="{00000000-0005-0000-0000-0000291B0000}"/>
    <cellStyle name="표준 22 5 4" xfId="6728" xr:uid="{00000000-0005-0000-0000-00002A1B0000}"/>
    <cellStyle name="표준 22 50" xfId="2383" xr:uid="{00000000-0005-0000-0000-00002B1B0000}"/>
    <cellStyle name="표준 22 50 2" xfId="5274" xr:uid="{00000000-0005-0000-0000-00002C1B0000}"/>
    <cellStyle name="표준 22 50 3" xfId="6877" xr:uid="{00000000-0005-0000-0000-00002D1B0000}"/>
    <cellStyle name="표준 22 51" xfId="2371" xr:uid="{00000000-0005-0000-0000-00002E1B0000}"/>
    <cellStyle name="표준 22 51 2" xfId="5279" xr:uid="{00000000-0005-0000-0000-00002F1B0000}"/>
    <cellStyle name="표준 22 51 3" xfId="6881" xr:uid="{00000000-0005-0000-0000-0000301B0000}"/>
    <cellStyle name="표준 22 52" xfId="2359" xr:uid="{00000000-0005-0000-0000-0000311B0000}"/>
    <cellStyle name="표준 22 52 2" xfId="5282" xr:uid="{00000000-0005-0000-0000-0000321B0000}"/>
    <cellStyle name="표준 22 52 3" xfId="6887" xr:uid="{00000000-0005-0000-0000-0000331B0000}"/>
    <cellStyle name="표준 22 53" xfId="2347" xr:uid="{00000000-0005-0000-0000-0000341B0000}"/>
    <cellStyle name="표준 22 53 2" xfId="5286" xr:uid="{00000000-0005-0000-0000-0000351B0000}"/>
    <cellStyle name="표준 22 53 3" xfId="6892" xr:uid="{00000000-0005-0000-0000-0000361B0000}"/>
    <cellStyle name="표준 22 54" xfId="2335" xr:uid="{00000000-0005-0000-0000-0000371B0000}"/>
    <cellStyle name="표준 22 54 2" xfId="5291" xr:uid="{00000000-0005-0000-0000-0000381B0000}"/>
    <cellStyle name="표준 22 54 3" xfId="6897" xr:uid="{00000000-0005-0000-0000-0000391B0000}"/>
    <cellStyle name="표준 22 55" xfId="2323" xr:uid="{00000000-0005-0000-0000-00003A1B0000}"/>
    <cellStyle name="표준 22 55 2" xfId="5295" xr:uid="{00000000-0005-0000-0000-00003B1B0000}"/>
    <cellStyle name="표준 22 55 3" xfId="6903" xr:uid="{00000000-0005-0000-0000-00003C1B0000}"/>
    <cellStyle name="표준 22 56" xfId="2311" xr:uid="{00000000-0005-0000-0000-00003D1B0000}"/>
    <cellStyle name="표준 22 56 2" xfId="5298" xr:uid="{00000000-0005-0000-0000-00003E1B0000}"/>
    <cellStyle name="표준 22 56 3" xfId="6910" xr:uid="{00000000-0005-0000-0000-00003F1B0000}"/>
    <cellStyle name="표준 22 57" xfId="2299" xr:uid="{00000000-0005-0000-0000-0000401B0000}"/>
    <cellStyle name="표준 22 57 2" xfId="5301" xr:uid="{00000000-0005-0000-0000-0000411B0000}"/>
    <cellStyle name="표준 22 57 3" xfId="6918" xr:uid="{00000000-0005-0000-0000-0000421B0000}"/>
    <cellStyle name="표준 22 58" xfId="1829" xr:uid="{00000000-0005-0000-0000-0000431B0000}"/>
    <cellStyle name="표준 22 58 2" xfId="5308" xr:uid="{00000000-0005-0000-0000-0000441B0000}"/>
    <cellStyle name="표준 22 58 3" xfId="6924" xr:uid="{00000000-0005-0000-0000-0000451B0000}"/>
    <cellStyle name="표준 22 59" xfId="2134" xr:uid="{00000000-0005-0000-0000-0000461B0000}"/>
    <cellStyle name="표준 22 59 2" xfId="5312" xr:uid="{00000000-0005-0000-0000-0000471B0000}"/>
    <cellStyle name="표준 22 59 3" xfId="6929" xr:uid="{00000000-0005-0000-0000-0000481B0000}"/>
    <cellStyle name="표준 22 6" xfId="1242" xr:uid="{00000000-0005-0000-0000-0000491B0000}"/>
    <cellStyle name="표준 22 6 2" xfId="5103" xr:uid="{00000000-0005-0000-0000-00004A1B0000}"/>
    <cellStyle name="표준 22 6 3" xfId="6721" xr:uid="{00000000-0005-0000-0000-00004B1B0000}"/>
    <cellStyle name="표준 22 60" xfId="1751" xr:uid="{00000000-0005-0000-0000-00004C1B0000}"/>
    <cellStyle name="표준 22 60 2" xfId="5316" xr:uid="{00000000-0005-0000-0000-00004D1B0000}"/>
    <cellStyle name="표준 22 60 3" xfId="6934" xr:uid="{00000000-0005-0000-0000-00004E1B0000}"/>
    <cellStyle name="표준 22 61" xfId="2047" xr:uid="{00000000-0005-0000-0000-00004F1B0000}"/>
    <cellStyle name="표준 22 61 2" xfId="5321" xr:uid="{00000000-0005-0000-0000-0000501B0000}"/>
    <cellStyle name="표준 22 61 3" xfId="6940" xr:uid="{00000000-0005-0000-0000-0000511B0000}"/>
    <cellStyle name="표준 22 62" xfId="1967" xr:uid="{00000000-0005-0000-0000-0000521B0000}"/>
    <cellStyle name="표준 22 62 2" xfId="5324" xr:uid="{00000000-0005-0000-0000-0000531B0000}"/>
    <cellStyle name="표준 22 62 3" xfId="6944" xr:uid="{00000000-0005-0000-0000-0000541B0000}"/>
    <cellStyle name="표준 22 63" xfId="2014" xr:uid="{00000000-0005-0000-0000-0000551B0000}"/>
    <cellStyle name="표준 22 63 2" xfId="5329" xr:uid="{00000000-0005-0000-0000-0000561B0000}"/>
    <cellStyle name="표준 22 63 3" xfId="6950" xr:uid="{00000000-0005-0000-0000-0000571B0000}"/>
    <cellStyle name="표준 22 64" xfId="479" xr:uid="{00000000-0005-0000-0000-0000581B0000}"/>
    <cellStyle name="표준 22 64 2" xfId="5333" xr:uid="{00000000-0005-0000-0000-0000591B0000}"/>
    <cellStyle name="표준 22 64 3" xfId="6956" xr:uid="{00000000-0005-0000-0000-00005A1B0000}"/>
    <cellStyle name="표준 22 65" xfId="1659" xr:uid="{00000000-0005-0000-0000-00005B1B0000}"/>
    <cellStyle name="표준 22 65 2" xfId="5339" xr:uid="{00000000-0005-0000-0000-00005C1B0000}"/>
    <cellStyle name="표준 22 65 3" xfId="6960" xr:uid="{00000000-0005-0000-0000-00005D1B0000}"/>
    <cellStyle name="표준 22 66" xfId="751" xr:uid="{00000000-0005-0000-0000-00005E1B0000}"/>
    <cellStyle name="표준 22 66 2" xfId="5343" xr:uid="{00000000-0005-0000-0000-00005F1B0000}"/>
    <cellStyle name="표준 22 66 3" xfId="6965" xr:uid="{00000000-0005-0000-0000-0000601B0000}"/>
    <cellStyle name="표준 22 67" xfId="808" xr:uid="{00000000-0005-0000-0000-0000611B0000}"/>
    <cellStyle name="표준 22 67 2" xfId="5349" xr:uid="{00000000-0005-0000-0000-0000621B0000}"/>
    <cellStyle name="표준 22 67 3" xfId="6971" xr:uid="{00000000-0005-0000-0000-0000631B0000}"/>
    <cellStyle name="표준 22 68" xfId="2021" xr:uid="{00000000-0005-0000-0000-0000641B0000}"/>
    <cellStyle name="표준 22 68 2" xfId="5352" xr:uid="{00000000-0005-0000-0000-0000651B0000}"/>
    <cellStyle name="표준 22 68 3" xfId="6976" xr:uid="{00000000-0005-0000-0000-0000661B0000}"/>
    <cellStyle name="표준 22 69" xfId="1776" xr:uid="{00000000-0005-0000-0000-0000671B0000}"/>
    <cellStyle name="표준 22 69 2" xfId="5358" xr:uid="{00000000-0005-0000-0000-0000681B0000}"/>
    <cellStyle name="표준 22 69 3" xfId="6982" xr:uid="{00000000-0005-0000-0000-0000691B0000}"/>
    <cellStyle name="표준 22 7" xfId="1258" xr:uid="{00000000-0005-0000-0000-00006A1B0000}"/>
    <cellStyle name="표준 22 7 2" xfId="5106" xr:uid="{00000000-0005-0000-0000-00006B1B0000}"/>
    <cellStyle name="표준 22 7 3" xfId="6646" xr:uid="{00000000-0005-0000-0000-00006C1B0000}"/>
    <cellStyle name="표준 22 70" xfId="834" xr:uid="{00000000-0005-0000-0000-00006D1B0000}"/>
    <cellStyle name="표준 22 70 2" xfId="5362" xr:uid="{00000000-0005-0000-0000-00006E1B0000}"/>
    <cellStyle name="표준 22 70 3" xfId="6987" xr:uid="{00000000-0005-0000-0000-00006F1B0000}"/>
    <cellStyle name="표준 22 71" xfId="1703" xr:uid="{00000000-0005-0000-0000-0000701B0000}"/>
    <cellStyle name="표준 22 71 2" xfId="5366" xr:uid="{00000000-0005-0000-0000-0000711B0000}"/>
    <cellStyle name="표준 22 71 3" xfId="6993" xr:uid="{00000000-0005-0000-0000-0000721B0000}"/>
    <cellStyle name="표준 22 72" xfId="2015" xr:uid="{00000000-0005-0000-0000-0000731B0000}"/>
    <cellStyle name="표준 22 72 2" xfId="5373" xr:uid="{00000000-0005-0000-0000-0000741B0000}"/>
    <cellStyle name="표준 22 72 3" xfId="6998" xr:uid="{00000000-0005-0000-0000-0000751B0000}"/>
    <cellStyle name="표준 22 73" xfId="859" xr:uid="{00000000-0005-0000-0000-0000761B0000}"/>
    <cellStyle name="표준 22 73 2" xfId="5378" xr:uid="{00000000-0005-0000-0000-0000771B0000}"/>
    <cellStyle name="표준 22 73 3" xfId="7002" xr:uid="{00000000-0005-0000-0000-0000781B0000}"/>
    <cellStyle name="표준 22 74" xfId="721" xr:uid="{00000000-0005-0000-0000-0000791B0000}"/>
    <cellStyle name="표준 22 74 2" xfId="5381" xr:uid="{00000000-0005-0000-0000-00007A1B0000}"/>
    <cellStyle name="표준 22 74 3" xfId="7006" xr:uid="{00000000-0005-0000-0000-00007B1B0000}"/>
    <cellStyle name="표준 22 75" xfId="661" xr:uid="{00000000-0005-0000-0000-00007C1B0000}"/>
    <cellStyle name="표준 22 75 2" xfId="5384" xr:uid="{00000000-0005-0000-0000-00007D1B0000}"/>
    <cellStyle name="표준 22 75 3" xfId="7012" xr:uid="{00000000-0005-0000-0000-00007E1B0000}"/>
    <cellStyle name="표준 22 76" xfId="2063" xr:uid="{00000000-0005-0000-0000-00007F1B0000}"/>
    <cellStyle name="표준 22 76 2" xfId="5391" xr:uid="{00000000-0005-0000-0000-0000801B0000}"/>
    <cellStyle name="표준 22 76 3" xfId="7020" xr:uid="{00000000-0005-0000-0000-0000811B0000}"/>
    <cellStyle name="표준 22 77" xfId="2275" xr:uid="{00000000-0005-0000-0000-0000821B0000}"/>
    <cellStyle name="표준 22 77 2" xfId="5395" xr:uid="{00000000-0005-0000-0000-0000831B0000}"/>
    <cellStyle name="표준 22 77 3" xfId="7025" xr:uid="{00000000-0005-0000-0000-0000841B0000}"/>
    <cellStyle name="표준 22 78" xfId="1612" xr:uid="{00000000-0005-0000-0000-0000851B0000}"/>
    <cellStyle name="표준 22 78 2" xfId="5400" xr:uid="{00000000-0005-0000-0000-0000861B0000}"/>
    <cellStyle name="표준 22 78 3" xfId="7032" xr:uid="{00000000-0005-0000-0000-0000871B0000}"/>
    <cellStyle name="표준 22 79" xfId="472" xr:uid="{00000000-0005-0000-0000-0000881B0000}"/>
    <cellStyle name="표준 22 79 2" xfId="5404" xr:uid="{00000000-0005-0000-0000-0000891B0000}"/>
    <cellStyle name="표준 22 79 3" xfId="7039" xr:uid="{00000000-0005-0000-0000-00008A1B0000}"/>
    <cellStyle name="표준 22 8" xfId="1275" xr:uid="{00000000-0005-0000-0000-00008B1B0000}"/>
    <cellStyle name="표준 22 8 2" xfId="5109" xr:uid="{00000000-0005-0000-0000-00008C1B0000}"/>
    <cellStyle name="표준 22 8 3" xfId="6733" xr:uid="{00000000-0005-0000-0000-00008D1B0000}"/>
    <cellStyle name="표준 22 80" xfId="2055" xr:uid="{00000000-0005-0000-0000-00008E1B0000}"/>
    <cellStyle name="표준 22 80 2" xfId="5410" xr:uid="{00000000-0005-0000-0000-00008F1B0000}"/>
    <cellStyle name="표준 22 80 3" xfId="7045" xr:uid="{00000000-0005-0000-0000-0000901B0000}"/>
    <cellStyle name="표준 22 81" xfId="726" xr:uid="{00000000-0005-0000-0000-0000911B0000}"/>
    <cellStyle name="표준 22 81 2" xfId="5414" xr:uid="{00000000-0005-0000-0000-0000921B0000}"/>
    <cellStyle name="표준 22 81 3" xfId="7049" xr:uid="{00000000-0005-0000-0000-0000931B0000}"/>
    <cellStyle name="표준 22 82" xfId="548" xr:uid="{00000000-0005-0000-0000-0000941B0000}"/>
    <cellStyle name="표준 22 82 2" xfId="5419" xr:uid="{00000000-0005-0000-0000-0000951B0000}"/>
    <cellStyle name="표준 22 82 3" xfId="7057" xr:uid="{00000000-0005-0000-0000-0000961B0000}"/>
    <cellStyle name="표준 22 83" xfId="1800" xr:uid="{00000000-0005-0000-0000-0000971B0000}"/>
    <cellStyle name="표준 22 83 2" xfId="5423" xr:uid="{00000000-0005-0000-0000-0000981B0000}"/>
    <cellStyle name="표준 22 83 3" xfId="7061" xr:uid="{00000000-0005-0000-0000-0000991B0000}"/>
    <cellStyle name="표준 22 84" xfId="1639" xr:uid="{00000000-0005-0000-0000-00009A1B0000}"/>
    <cellStyle name="표준 22 84 2" xfId="5429" xr:uid="{00000000-0005-0000-0000-00009B1B0000}"/>
    <cellStyle name="표준 22 84 3" xfId="7066" xr:uid="{00000000-0005-0000-0000-00009C1B0000}"/>
    <cellStyle name="표준 22 85" xfId="2596" xr:uid="{00000000-0005-0000-0000-00009D1B0000}"/>
    <cellStyle name="표준 22 85 2" xfId="5432" xr:uid="{00000000-0005-0000-0000-00009E1B0000}"/>
    <cellStyle name="표준 22 85 3" xfId="7071" xr:uid="{00000000-0005-0000-0000-00009F1B0000}"/>
    <cellStyle name="표준 22 86" xfId="2608" xr:uid="{00000000-0005-0000-0000-0000A01B0000}"/>
    <cellStyle name="표준 22 86 2" xfId="5440" xr:uid="{00000000-0005-0000-0000-0000A11B0000}"/>
    <cellStyle name="표준 22 86 3" xfId="7076" xr:uid="{00000000-0005-0000-0000-0000A21B0000}"/>
    <cellStyle name="표준 22 87" xfId="2620" xr:uid="{00000000-0005-0000-0000-0000A31B0000}"/>
    <cellStyle name="표준 22 87 2" xfId="5446" xr:uid="{00000000-0005-0000-0000-0000A41B0000}"/>
    <cellStyle name="표준 22 87 3" xfId="7082" xr:uid="{00000000-0005-0000-0000-0000A51B0000}"/>
    <cellStyle name="표준 22 88" xfId="2632" xr:uid="{00000000-0005-0000-0000-0000A61B0000}"/>
    <cellStyle name="표준 22 88 2" xfId="5452" xr:uid="{00000000-0005-0000-0000-0000A71B0000}"/>
    <cellStyle name="표준 22 88 3" xfId="7086" xr:uid="{00000000-0005-0000-0000-0000A81B0000}"/>
    <cellStyle name="표준 22 89" xfId="2644" xr:uid="{00000000-0005-0000-0000-0000A91B0000}"/>
    <cellStyle name="표준 22 89 2" xfId="5456" xr:uid="{00000000-0005-0000-0000-0000AA1B0000}"/>
    <cellStyle name="표준 22 89 3" xfId="7092" xr:uid="{00000000-0005-0000-0000-0000AB1B0000}"/>
    <cellStyle name="표준 22 9" xfId="1297" xr:uid="{00000000-0005-0000-0000-0000AC1B0000}"/>
    <cellStyle name="표준 22 9 2" xfId="5112" xr:uid="{00000000-0005-0000-0000-0000AD1B0000}"/>
    <cellStyle name="표준 22 9 3" xfId="6736" xr:uid="{00000000-0005-0000-0000-0000AE1B0000}"/>
    <cellStyle name="표준 22 90" xfId="2656" xr:uid="{00000000-0005-0000-0000-0000AF1B0000}"/>
    <cellStyle name="표준 22 90 2" xfId="5460" xr:uid="{00000000-0005-0000-0000-0000B01B0000}"/>
    <cellStyle name="표준 22 90 3" xfId="7098" xr:uid="{00000000-0005-0000-0000-0000B11B0000}"/>
    <cellStyle name="표준 22 91" xfId="2668" xr:uid="{00000000-0005-0000-0000-0000B21B0000}"/>
    <cellStyle name="표준 22 91 2" xfId="5466" xr:uid="{00000000-0005-0000-0000-0000B31B0000}"/>
    <cellStyle name="표준 22 91 3" xfId="7105" xr:uid="{00000000-0005-0000-0000-0000B41B0000}"/>
    <cellStyle name="표준 22 92" xfId="2680" xr:uid="{00000000-0005-0000-0000-0000B51B0000}"/>
    <cellStyle name="표준 22 92 2" xfId="5469" xr:uid="{00000000-0005-0000-0000-0000B61B0000}"/>
    <cellStyle name="표준 22 92 3" xfId="7110" xr:uid="{00000000-0005-0000-0000-0000B71B0000}"/>
    <cellStyle name="표준 22 93" xfId="2692" xr:uid="{00000000-0005-0000-0000-0000B81B0000}"/>
    <cellStyle name="표준 22 93 2" xfId="5478" xr:uid="{00000000-0005-0000-0000-0000B91B0000}"/>
    <cellStyle name="표준 22 93 3" xfId="7116" xr:uid="{00000000-0005-0000-0000-0000BA1B0000}"/>
    <cellStyle name="표준 22 94" xfId="2704" xr:uid="{00000000-0005-0000-0000-0000BB1B0000}"/>
    <cellStyle name="표준 22 94 2" xfId="5482" xr:uid="{00000000-0005-0000-0000-0000BC1B0000}"/>
    <cellStyle name="표준 22 94 3" xfId="7121" xr:uid="{00000000-0005-0000-0000-0000BD1B0000}"/>
    <cellStyle name="표준 22 95" xfId="2716" xr:uid="{00000000-0005-0000-0000-0000BE1B0000}"/>
    <cellStyle name="표준 22 95 2" xfId="5486" xr:uid="{00000000-0005-0000-0000-0000BF1B0000}"/>
    <cellStyle name="표준 22 95 3" xfId="7127" xr:uid="{00000000-0005-0000-0000-0000C01B0000}"/>
    <cellStyle name="표준 22 96" xfId="2728" xr:uid="{00000000-0005-0000-0000-0000C11B0000}"/>
    <cellStyle name="표준 22 96 2" xfId="5492" xr:uid="{00000000-0005-0000-0000-0000C21B0000}"/>
    <cellStyle name="표준 22 96 3" xfId="7133" xr:uid="{00000000-0005-0000-0000-0000C31B0000}"/>
    <cellStyle name="표준 22 97" xfId="2740" xr:uid="{00000000-0005-0000-0000-0000C41B0000}"/>
    <cellStyle name="표준 22 97 2" xfId="5498" xr:uid="{00000000-0005-0000-0000-0000C51B0000}"/>
    <cellStyle name="표준 22 97 3" xfId="7137" xr:uid="{00000000-0005-0000-0000-0000C61B0000}"/>
    <cellStyle name="표준 22 98" xfId="2752" xr:uid="{00000000-0005-0000-0000-0000C71B0000}"/>
    <cellStyle name="표준 22 98 2" xfId="5502" xr:uid="{00000000-0005-0000-0000-0000C81B0000}"/>
    <cellStyle name="표준 22 98 3" xfId="7141" xr:uid="{00000000-0005-0000-0000-0000C91B0000}"/>
    <cellStyle name="표준 22 99" xfId="2764" xr:uid="{00000000-0005-0000-0000-0000CA1B0000}"/>
    <cellStyle name="표준 22 99 2" xfId="5507" xr:uid="{00000000-0005-0000-0000-0000CB1B0000}"/>
    <cellStyle name="표준 22 99 3" xfId="7148" xr:uid="{00000000-0005-0000-0000-0000CC1B0000}"/>
    <cellStyle name="표준 220" xfId="4011" xr:uid="{00000000-0005-0000-0000-0000CD1B0000}"/>
    <cellStyle name="표준 220 2" xfId="6111" xr:uid="{00000000-0005-0000-0000-0000CE1B0000}"/>
    <cellStyle name="표준 220 3" xfId="7719" xr:uid="{00000000-0005-0000-0000-0000CF1B0000}"/>
    <cellStyle name="표준 221" xfId="4024" xr:uid="{00000000-0005-0000-0000-0000D01B0000}"/>
    <cellStyle name="표준 221 2" xfId="6114" xr:uid="{00000000-0005-0000-0000-0000D11B0000}"/>
    <cellStyle name="표준 221 3" xfId="7723" xr:uid="{00000000-0005-0000-0000-0000D21B0000}"/>
    <cellStyle name="표준 222" xfId="4026" xr:uid="{00000000-0005-0000-0000-0000D31B0000}"/>
    <cellStyle name="표준 223" xfId="4027" xr:uid="{00000000-0005-0000-0000-0000D41B0000}"/>
    <cellStyle name="표준 223 2" xfId="6116" xr:uid="{00000000-0005-0000-0000-0000D51B0000}"/>
    <cellStyle name="표준 223 3" xfId="7725" xr:uid="{00000000-0005-0000-0000-0000D61B0000}"/>
    <cellStyle name="표준 224" xfId="4040" xr:uid="{00000000-0005-0000-0000-0000D71B0000}"/>
    <cellStyle name="표준 224 2" xfId="6119" xr:uid="{00000000-0005-0000-0000-0000D81B0000}"/>
    <cellStyle name="표준 224 3" xfId="7731" xr:uid="{00000000-0005-0000-0000-0000D91B0000}"/>
    <cellStyle name="표준 225" xfId="4053" xr:uid="{00000000-0005-0000-0000-0000DA1B0000}"/>
    <cellStyle name="표준 225 2" xfId="6122" xr:uid="{00000000-0005-0000-0000-0000DB1B0000}"/>
    <cellStyle name="표준 225 3" xfId="7735" xr:uid="{00000000-0005-0000-0000-0000DC1B0000}"/>
    <cellStyle name="표준 226" xfId="4068" xr:uid="{00000000-0005-0000-0000-0000DD1B0000}"/>
    <cellStyle name="표준 226 2" xfId="6127" xr:uid="{00000000-0005-0000-0000-0000DE1B0000}"/>
    <cellStyle name="표준 226 3" xfId="7742" xr:uid="{00000000-0005-0000-0000-0000DF1B0000}"/>
    <cellStyle name="표준 227" xfId="4083" xr:uid="{00000000-0005-0000-0000-0000E01B0000}"/>
    <cellStyle name="표준 227 2" xfId="6134" xr:uid="{00000000-0005-0000-0000-0000E11B0000}"/>
    <cellStyle name="표준 227 3" xfId="7749" xr:uid="{00000000-0005-0000-0000-0000E21B0000}"/>
    <cellStyle name="표준 228" xfId="4096" xr:uid="{00000000-0005-0000-0000-0000E31B0000}"/>
    <cellStyle name="표준 228 2" xfId="6138" xr:uid="{00000000-0005-0000-0000-0000E41B0000}"/>
    <cellStyle name="표준 228 3" xfId="7754" xr:uid="{00000000-0005-0000-0000-0000E51B0000}"/>
    <cellStyle name="표준 229" xfId="4117" xr:uid="{00000000-0005-0000-0000-0000E61B0000}"/>
    <cellStyle name="표준 229 2" xfId="6151" xr:uid="{00000000-0005-0000-0000-0000E71B0000}"/>
    <cellStyle name="표준 229 3" xfId="7767" xr:uid="{00000000-0005-0000-0000-0000E81B0000}"/>
    <cellStyle name="표준 23" xfId="210" xr:uid="{00000000-0005-0000-0000-0000E91B0000}"/>
    <cellStyle name="표준 23 10" xfId="6711" xr:uid="{00000000-0005-0000-0000-0000EA1B0000}"/>
    <cellStyle name="표준 23 2" xfId="255" xr:uid="{00000000-0005-0000-0000-0000EB1B0000}"/>
    <cellStyle name="표준 23 2 2" xfId="668" xr:uid="{00000000-0005-0000-0000-0000EC1B0000}"/>
    <cellStyle name="표준 23 2 3" xfId="803" xr:uid="{00000000-0005-0000-0000-0000ED1B0000}"/>
    <cellStyle name="표준 23 2 4" xfId="1672" xr:uid="{00000000-0005-0000-0000-0000EE1B0000}"/>
    <cellStyle name="표준 23 2 5" xfId="1675" xr:uid="{00000000-0005-0000-0000-0000EF1B0000}"/>
    <cellStyle name="표준 23 2 6" xfId="3213" xr:uid="{00000000-0005-0000-0000-0000F01B0000}"/>
    <cellStyle name="표준 23 2 7" xfId="5744" xr:uid="{00000000-0005-0000-0000-0000F11B0000}"/>
    <cellStyle name="표준 23 2 8" xfId="7387" xr:uid="{00000000-0005-0000-0000-0000F21B0000}"/>
    <cellStyle name="표준 23 3" xfId="1606" xr:uid="{00000000-0005-0000-0000-0000F31B0000}"/>
    <cellStyle name="표준 23 3 2" xfId="3199" xr:uid="{00000000-0005-0000-0000-0000F41B0000}"/>
    <cellStyle name="표준 23 3 3" xfId="5703" xr:uid="{00000000-0005-0000-0000-0000F51B0000}"/>
    <cellStyle name="표준 23 3 4" xfId="7346" xr:uid="{00000000-0005-0000-0000-0000F61B0000}"/>
    <cellStyle name="표준 23 4" xfId="510" xr:uid="{00000000-0005-0000-0000-0000F71B0000}"/>
    <cellStyle name="표준 23 5" xfId="1840" xr:uid="{00000000-0005-0000-0000-0000F81B0000}"/>
    <cellStyle name="표준 23 6" xfId="1621" xr:uid="{00000000-0005-0000-0000-0000F91B0000}"/>
    <cellStyle name="표준 23 7" xfId="2525" xr:uid="{00000000-0005-0000-0000-0000FA1B0000}"/>
    <cellStyle name="표준 23 8" xfId="4324" xr:uid="{00000000-0005-0000-0000-0000FB1B0000}"/>
    <cellStyle name="표준 23 9" xfId="5089" xr:uid="{00000000-0005-0000-0000-0000FC1B0000}"/>
    <cellStyle name="표준 230" xfId="4137" xr:uid="{00000000-0005-0000-0000-0000FD1B0000}"/>
    <cellStyle name="표준 230 2" xfId="6163" xr:uid="{00000000-0005-0000-0000-0000FE1B0000}"/>
    <cellStyle name="표준 230 3" xfId="7781" xr:uid="{00000000-0005-0000-0000-0000FF1B0000}"/>
    <cellStyle name="표준 231" xfId="4151" xr:uid="{00000000-0005-0000-0000-0000001C0000}"/>
    <cellStyle name="표준 231 2" xfId="4634" xr:uid="{00000000-0005-0000-0000-0000011C0000}"/>
    <cellStyle name="표준 231 3" xfId="6168" xr:uid="{00000000-0005-0000-0000-0000021C0000}"/>
    <cellStyle name="표준 231 4" xfId="6602" xr:uid="{00000000-0005-0000-0000-0000031C0000}"/>
    <cellStyle name="표준 232" xfId="4164" xr:uid="{00000000-0005-0000-0000-0000041C0000}"/>
    <cellStyle name="표준 232 2" xfId="6174" xr:uid="{00000000-0005-0000-0000-0000051C0000}"/>
    <cellStyle name="표준 232 3" xfId="7790" xr:uid="{00000000-0005-0000-0000-0000061C0000}"/>
    <cellStyle name="표준 233" xfId="4179" xr:uid="{00000000-0005-0000-0000-0000071C0000}"/>
    <cellStyle name="표준 233 2" xfId="6179" xr:uid="{00000000-0005-0000-0000-0000081C0000}"/>
    <cellStyle name="표준 233 3" xfId="7798" xr:uid="{00000000-0005-0000-0000-0000091C0000}"/>
    <cellStyle name="표준 234" xfId="4194" xr:uid="{00000000-0005-0000-0000-00000A1C0000}"/>
    <cellStyle name="표준 234 2" xfId="6185" xr:uid="{00000000-0005-0000-0000-00000B1C0000}"/>
    <cellStyle name="표준 234 3" xfId="7806" xr:uid="{00000000-0005-0000-0000-00000C1C0000}"/>
    <cellStyle name="표준 235" xfId="4648" xr:uid="{00000000-0005-0000-0000-00000D1C0000}"/>
    <cellStyle name="표준 235 2" xfId="6401" xr:uid="{00000000-0005-0000-0000-00000E1C0000}"/>
    <cellStyle name="표준 235 3" xfId="7811" xr:uid="{00000000-0005-0000-0000-00000F1C0000}"/>
    <cellStyle name="표준 236" xfId="4652" xr:uid="{00000000-0005-0000-0000-0000101C0000}"/>
    <cellStyle name="표준 236 2" xfId="6403" xr:uid="{00000000-0005-0000-0000-0000111C0000}"/>
    <cellStyle name="표준 236 3" xfId="7817" xr:uid="{00000000-0005-0000-0000-0000121C0000}"/>
    <cellStyle name="표준 237" xfId="4666" xr:uid="{00000000-0005-0000-0000-0000131C0000}"/>
    <cellStyle name="표준 237 2" xfId="6408" xr:uid="{00000000-0005-0000-0000-0000141C0000}"/>
    <cellStyle name="표준 237 3" xfId="7826" xr:uid="{00000000-0005-0000-0000-0000151C0000}"/>
    <cellStyle name="표준 238" xfId="4685" xr:uid="{00000000-0005-0000-0000-0000161C0000}"/>
    <cellStyle name="표준 238 2" xfId="6417" xr:uid="{00000000-0005-0000-0000-0000171C0000}"/>
    <cellStyle name="표준 238 3" xfId="7840" xr:uid="{00000000-0005-0000-0000-0000181C0000}"/>
    <cellStyle name="표준 239" xfId="4698" xr:uid="{00000000-0005-0000-0000-0000191C0000}"/>
    <cellStyle name="표준 239 2" xfId="6421" xr:uid="{00000000-0005-0000-0000-00001A1C0000}"/>
    <cellStyle name="표준 239 3" xfId="7843" xr:uid="{00000000-0005-0000-0000-00001B1C0000}"/>
    <cellStyle name="표준 24" xfId="257" xr:uid="{00000000-0005-0000-0000-00001C1C0000}"/>
    <cellStyle name="표준 24 2" xfId="580" xr:uid="{00000000-0005-0000-0000-00001D1C0000}"/>
    <cellStyle name="표준 24 3" xfId="483" xr:uid="{00000000-0005-0000-0000-00001E1C0000}"/>
    <cellStyle name="표준 24 4" xfId="634" xr:uid="{00000000-0005-0000-0000-00001F1C0000}"/>
    <cellStyle name="표준 24 5" xfId="2519" xr:uid="{00000000-0005-0000-0000-0000201C0000}"/>
    <cellStyle name="표준 24 6" xfId="5092" xr:uid="{00000000-0005-0000-0000-0000211C0000}"/>
    <cellStyle name="표준 24 7" xfId="6726" xr:uid="{00000000-0005-0000-0000-0000221C0000}"/>
    <cellStyle name="표준 240" xfId="4718" xr:uid="{00000000-0005-0000-0000-0000231C0000}"/>
    <cellStyle name="표준 240 2" xfId="6431" xr:uid="{00000000-0005-0000-0000-0000241C0000}"/>
    <cellStyle name="표준 240 3" xfId="7856" xr:uid="{00000000-0005-0000-0000-0000251C0000}"/>
    <cellStyle name="표준 241" xfId="4733" xr:uid="{00000000-0005-0000-0000-0000261C0000}"/>
    <cellStyle name="표준 241 2" xfId="6437" xr:uid="{00000000-0005-0000-0000-0000271C0000}"/>
    <cellStyle name="표준 241 3" xfId="7864" xr:uid="{00000000-0005-0000-0000-0000281C0000}"/>
    <cellStyle name="표준 242" xfId="4753" xr:uid="{00000000-0005-0000-0000-0000291C0000}"/>
    <cellStyle name="표준 242 2" xfId="6448" xr:uid="{00000000-0005-0000-0000-00002A1C0000}"/>
    <cellStyle name="표준 242 3" xfId="7876" xr:uid="{00000000-0005-0000-0000-00002B1C0000}"/>
    <cellStyle name="표준 243" xfId="4773" xr:uid="{00000000-0005-0000-0000-00002C1C0000}"/>
    <cellStyle name="표준 243 2" xfId="6459" xr:uid="{00000000-0005-0000-0000-00002D1C0000}"/>
    <cellStyle name="표준 243 3" xfId="7892" xr:uid="{00000000-0005-0000-0000-00002E1C0000}"/>
    <cellStyle name="표준 244" xfId="4793" xr:uid="{00000000-0005-0000-0000-00002F1C0000}"/>
    <cellStyle name="표준 244 2" xfId="6471" xr:uid="{00000000-0005-0000-0000-0000301C0000}"/>
    <cellStyle name="표준 244 3" xfId="7904" xr:uid="{00000000-0005-0000-0000-0000311C0000}"/>
    <cellStyle name="표준 245" xfId="4813" xr:uid="{00000000-0005-0000-0000-0000321C0000}"/>
    <cellStyle name="표준 245 2" xfId="6482" xr:uid="{00000000-0005-0000-0000-0000331C0000}"/>
    <cellStyle name="표준 245 3" xfId="7915" xr:uid="{00000000-0005-0000-0000-0000341C0000}"/>
    <cellStyle name="표준 246" xfId="4828" xr:uid="{00000000-0005-0000-0000-0000351C0000}"/>
    <cellStyle name="표준 246 2" xfId="6488" xr:uid="{00000000-0005-0000-0000-0000361C0000}"/>
    <cellStyle name="표준 246 3" xfId="7924" xr:uid="{00000000-0005-0000-0000-0000371C0000}"/>
    <cellStyle name="표준 247" xfId="4848" xr:uid="{00000000-0005-0000-0000-0000381C0000}"/>
    <cellStyle name="표준 247 2" xfId="6500" xr:uid="{00000000-0005-0000-0000-0000391C0000}"/>
    <cellStyle name="표준 247 3" xfId="7935" xr:uid="{00000000-0005-0000-0000-00003A1C0000}"/>
    <cellStyle name="표준 248" xfId="4861" xr:uid="{00000000-0005-0000-0000-00003B1C0000}"/>
    <cellStyle name="표준 248 2" xfId="6504" xr:uid="{00000000-0005-0000-0000-00003C1C0000}"/>
    <cellStyle name="표준 248 3" xfId="7941" xr:uid="{00000000-0005-0000-0000-00003D1C0000}"/>
    <cellStyle name="표준 249" xfId="4881" xr:uid="{00000000-0005-0000-0000-00003E1C0000}"/>
    <cellStyle name="표준 249 2" xfId="6517" xr:uid="{00000000-0005-0000-0000-00003F1C0000}"/>
    <cellStyle name="표준 249 3" xfId="7953" xr:uid="{00000000-0005-0000-0000-0000401C0000}"/>
    <cellStyle name="표준 25" xfId="212" xr:uid="{00000000-0005-0000-0000-0000411C0000}"/>
    <cellStyle name="표준 25 2" xfId="480" xr:uid="{00000000-0005-0000-0000-0000421C0000}"/>
    <cellStyle name="표준 25 2 2" xfId="3200" xr:uid="{00000000-0005-0000-0000-0000431C0000}"/>
    <cellStyle name="표준 25 3" xfId="690" xr:uid="{00000000-0005-0000-0000-0000441C0000}"/>
    <cellStyle name="표준 25 4" xfId="2517" xr:uid="{00000000-0005-0000-0000-0000451C0000}"/>
    <cellStyle name="표준 25 5" xfId="4478" xr:uid="{00000000-0005-0000-0000-0000461C0000}"/>
    <cellStyle name="표준 25 6" xfId="5095" xr:uid="{00000000-0005-0000-0000-0000471C0000}"/>
    <cellStyle name="표준 25 7" xfId="6689" xr:uid="{00000000-0005-0000-0000-0000481C0000}"/>
    <cellStyle name="표준 250" xfId="4949" xr:uid="{00000000-0005-0000-0000-0000491C0000}"/>
    <cellStyle name="표준 250 2" xfId="7963" xr:uid="{00000000-0005-0000-0000-00004A1C0000}"/>
    <cellStyle name="표준 26" xfId="213" xr:uid="{00000000-0005-0000-0000-00004B1C0000}"/>
    <cellStyle name="표준 26 2" xfId="2265" xr:uid="{00000000-0005-0000-0000-00004C1C0000}"/>
    <cellStyle name="표준 26 2 2" xfId="3201" xr:uid="{00000000-0005-0000-0000-00004D1C0000}"/>
    <cellStyle name="표준 26 3" xfId="790" xr:uid="{00000000-0005-0000-0000-00004E1C0000}"/>
    <cellStyle name="표준 26 4" xfId="2516" xr:uid="{00000000-0005-0000-0000-00004F1C0000}"/>
    <cellStyle name="표준 26 5" xfId="2551" xr:uid="{00000000-0005-0000-0000-0000501C0000}"/>
    <cellStyle name="표준 26 6" xfId="5098" xr:uid="{00000000-0005-0000-0000-0000511C0000}"/>
    <cellStyle name="표준 26 7" xfId="6745" xr:uid="{00000000-0005-0000-0000-0000521C0000}"/>
    <cellStyle name="표준 27" xfId="214" xr:uid="{00000000-0005-0000-0000-0000531C0000}"/>
    <cellStyle name="표준 27 2" xfId="744" xr:uid="{00000000-0005-0000-0000-0000541C0000}"/>
    <cellStyle name="표준 27 2 2" xfId="3202" xr:uid="{00000000-0005-0000-0000-0000551C0000}"/>
    <cellStyle name="표준 27 2 3" xfId="8480" xr:uid="{00000000-0005-0000-0000-0000561C0000}"/>
    <cellStyle name="표준 27 3" xfId="1987" xr:uid="{00000000-0005-0000-0000-0000571C0000}"/>
    <cellStyle name="표준 27 4" xfId="2515" xr:uid="{00000000-0005-0000-0000-0000581C0000}"/>
    <cellStyle name="표준 27 5" xfId="3406" xr:uid="{00000000-0005-0000-0000-0000591C0000}"/>
    <cellStyle name="표준 27 6" xfId="5101" xr:uid="{00000000-0005-0000-0000-00005A1C0000}"/>
    <cellStyle name="표준 27 7" xfId="6731" xr:uid="{00000000-0005-0000-0000-00005B1C0000}"/>
    <cellStyle name="표준 27 8" xfId="8457" xr:uid="{00000000-0005-0000-0000-00005C1C0000}"/>
    <cellStyle name="표준 28" xfId="421" xr:uid="{00000000-0005-0000-0000-00005D1C0000}"/>
    <cellStyle name="표준 28 2" xfId="636" xr:uid="{00000000-0005-0000-0000-00005E1C0000}"/>
    <cellStyle name="표준 28 3" xfId="1580" xr:uid="{00000000-0005-0000-0000-00005F1C0000}"/>
    <cellStyle name="표준 28 4" xfId="2514" xr:uid="{00000000-0005-0000-0000-0000601C0000}"/>
    <cellStyle name="표준 28 5" xfId="5104" xr:uid="{00000000-0005-0000-0000-0000611C0000}"/>
    <cellStyle name="표준 28 6" xfId="6695" xr:uid="{00000000-0005-0000-0000-0000621C0000}"/>
    <cellStyle name="표준 29" xfId="442" xr:uid="{00000000-0005-0000-0000-0000631C0000}"/>
    <cellStyle name="표준 29 2" xfId="799" xr:uid="{00000000-0005-0000-0000-0000641C0000}"/>
    <cellStyle name="표준 29 3" xfId="2025" xr:uid="{00000000-0005-0000-0000-0000651C0000}"/>
    <cellStyle name="표준 29 4" xfId="5107" xr:uid="{00000000-0005-0000-0000-0000661C0000}"/>
    <cellStyle name="표준 29 5" xfId="6729" xr:uid="{00000000-0005-0000-0000-0000671C0000}"/>
    <cellStyle name="표준 3" xfId="167" xr:uid="{00000000-0005-0000-0000-0000681C0000}"/>
    <cellStyle name="표준 3 10" xfId="6639" xr:uid="{00000000-0005-0000-0000-0000691C0000}"/>
    <cellStyle name="표준 3 11" xfId="8335" xr:uid="{00000000-0005-0000-0000-00006A1C0000}"/>
    <cellStyle name="표준 3 12" xfId="8391" xr:uid="{00000000-0005-0000-0000-00006B1C0000}"/>
    <cellStyle name="표준 3 2" xfId="191" xr:uid="{00000000-0005-0000-0000-00006C1C0000}"/>
    <cellStyle name="표준 3 2 2" xfId="1076" xr:uid="{00000000-0005-0000-0000-00006D1C0000}"/>
    <cellStyle name="표준 3 2 2 2" xfId="2274" xr:uid="{00000000-0005-0000-0000-00006E1C0000}"/>
    <cellStyle name="표준 3 3" xfId="206" xr:uid="{00000000-0005-0000-0000-00006F1C0000}"/>
    <cellStyle name="표준 3 3 2" xfId="253" xr:uid="{00000000-0005-0000-0000-0000701C0000}"/>
    <cellStyle name="표준 3 3 2 2" xfId="1608" xr:uid="{00000000-0005-0000-0000-0000711C0000}"/>
    <cellStyle name="표준 3 3 2 3" xfId="629" xr:uid="{00000000-0005-0000-0000-0000721C0000}"/>
    <cellStyle name="표준 3 3 2 4" xfId="1803" xr:uid="{00000000-0005-0000-0000-0000731C0000}"/>
    <cellStyle name="표준 3 3 2 5" xfId="2030" xr:uid="{00000000-0005-0000-0000-0000741C0000}"/>
    <cellStyle name="표준 3 3 2 6" xfId="3211" xr:uid="{00000000-0005-0000-0000-0000751C0000}"/>
    <cellStyle name="표준 3 3 2 7" xfId="5742" xr:uid="{00000000-0005-0000-0000-0000761C0000}"/>
    <cellStyle name="표준 3 3 2 8" xfId="7385" xr:uid="{00000000-0005-0000-0000-0000771C0000}"/>
    <cellStyle name="표준 3 3 3" xfId="502" xr:uid="{00000000-0005-0000-0000-0000781C0000}"/>
    <cellStyle name="표준 3 3 3 2" xfId="3197" xr:uid="{00000000-0005-0000-0000-0000791C0000}"/>
    <cellStyle name="표준 3 3 3 3" xfId="5701" xr:uid="{00000000-0005-0000-0000-00007A1C0000}"/>
    <cellStyle name="표준 3 3 3 4" xfId="7344" xr:uid="{00000000-0005-0000-0000-00007B1C0000}"/>
    <cellStyle name="표준 3 3 4" xfId="534" xr:uid="{00000000-0005-0000-0000-00007C1C0000}"/>
    <cellStyle name="표준 3 3 5" xfId="614" xr:uid="{00000000-0005-0000-0000-00007D1C0000}"/>
    <cellStyle name="표준 3 3 6" xfId="1786" xr:uid="{00000000-0005-0000-0000-00007E1C0000}"/>
    <cellStyle name="표준 3 3 7" xfId="2559" xr:uid="{00000000-0005-0000-0000-00007F1C0000}"/>
    <cellStyle name="표준 3 3 8" xfId="5059" xr:uid="{00000000-0005-0000-0000-0000801C0000}"/>
    <cellStyle name="표준 3 3 9" xfId="6748" xr:uid="{00000000-0005-0000-0000-0000811C0000}"/>
    <cellStyle name="표준 3 4" xfId="245" xr:uid="{00000000-0005-0000-0000-0000821C0000}"/>
    <cellStyle name="표준 3 4 2" xfId="1902" xr:uid="{00000000-0005-0000-0000-0000831C0000}"/>
    <cellStyle name="표준 3 4 2 2" xfId="3209" xr:uid="{00000000-0005-0000-0000-0000841C0000}"/>
    <cellStyle name="표준 3 4 2 3" xfId="5734" xr:uid="{00000000-0005-0000-0000-0000851C0000}"/>
    <cellStyle name="표준 3 4 2 4" xfId="7377" xr:uid="{00000000-0005-0000-0000-0000861C0000}"/>
    <cellStyle name="표준 3 4 3" xfId="1945" xr:uid="{00000000-0005-0000-0000-0000871C0000}"/>
    <cellStyle name="표준 3 4 4" xfId="2211" xr:uid="{00000000-0005-0000-0000-0000881C0000}"/>
    <cellStyle name="표준 3 4 5" xfId="646" xr:uid="{00000000-0005-0000-0000-0000891C0000}"/>
    <cellStyle name="표준 3 4 6" xfId="2521" xr:uid="{00000000-0005-0000-0000-00008A1C0000}"/>
    <cellStyle name="표준 3 5" xfId="1075" xr:uid="{00000000-0005-0000-0000-00008B1C0000}"/>
    <cellStyle name="표준 3 5 2" xfId="1598" xr:uid="{00000000-0005-0000-0000-00008C1C0000}"/>
    <cellStyle name="표준 3 5 3" xfId="3194" xr:uid="{00000000-0005-0000-0000-00008D1C0000}"/>
    <cellStyle name="표준 3 5 4" xfId="5697" xr:uid="{00000000-0005-0000-0000-00008E1C0000}"/>
    <cellStyle name="표준 3 5 5" xfId="7340" xr:uid="{00000000-0005-0000-0000-00008F1C0000}"/>
    <cellStyle name="표준 3 6" xfId="1801" xr:uid="{00000000-0005-0000-0000-0000901C0000}"/>
    <cellStyle name="표준 3 7" xfId="2123" xr:uid="{00000000-0005-0000-0000-0000911C0000}"/>
    <cellStyle name="표준 3 8" xfId="2564" xr:uid="{00000000-0005-0000-0000-0000921C0000}"/>
    <cellStyle name="표준 3 9" xfId="5048" xr:uid="{00000000-0005-0000-0000-0000931C0000}"/>
    <cellStyle name="표준 3_자료입력" xfId="2540" xr:uid="{00000000-0005-0000-0000-0000941C0000}"/>
    <cellStyle name="표준 30" xfId="3" xr:uid="{00000000-0005-0000-0000-0000951C0000}"/>
    <cellStyle name="표준 30 2" xfId="1191" xr:uid="{00000000-0005-0000-0000-0000961C0000}"/>
    <cellStyle name="표준 30 3" xfId="2076" xr:uid="{00000000-0005-0000-0000-0000971C0000}"/>
    <cellStyle name="표준 30 4" xfId="5110" xr:uid="{00000000-0005-0000-0000-0000981C0000}"/>
    <cellStyle name="표준 30 5" xfId="6734" xr:uid="{00000000-0005-0000-0000-0000991C0000}"/>
    <cellStyle name="표준 31" xfId="1210" xr:uid="{00000000-0005-0000-0000-00009A1C0000}"/>
    <cellStyle name="표준 31 2" xfId="2289" xr:uid="{00000000-0005-0000-0000-00009B1C0000}"/>
    <cellStyle name="표준 31 3" xfId="5113" xr:uid="{00000000-0005-0000-0000-00009C1C0000}"/>
    <cellStyle name="표준 31 4" xfId="6740" xr:uid="{00000000-0005-0000-0000-00009D1C0000}"/>
    <cellStyle name="표준 32" xfId="1232" xr:uid="{00000000-0005-0000-0000-00009E1C0000}"/>
    <cellStyle name="표준 32 2" xfId="1870" xr:uid="{00000000-0005-0000-0000-00009F1C0000}"/>
    <cellStyle name="표준 32 3" xfId="5116" xr:uid="{00000000-0005-0000-0000-0000A01C0000}"/>
    <cellStyle name="표준 32 4" xfId="6741" xr:uid="{00000000-0005-0000-0000-0000A11C0000}"/>
    <cellStyle name="표준 33" xfId="1248" xr:uid="{00000000-0005-0000-0000-0000A21C0000}"/>
    <cellStyle name="표준 33 2" xfId="602" xr:uid="{00000000-0005-0000-0000-0000A31C0000}"/>
    <cellStyle name="표준 33 3" xfId="4347" xr:uid="{00000000-0005-0000-0000-0000A41C0000}"/>
    <cellStyle name="표준 33 4" xfId="5119" xr:uid="{00000000-0005-0000-0000-0000A51C0000}"/>
    <cellStyle name="표준 33 5" xfId="6666" xr:uid="{00000000-0005-0000-0000-0000A61C0000}"/>
    <cellStyle name="표준 34" xfId="1264" xr:uid="{00000000-0005-0000-0000-0000A71C0000}"/>
    <cellStyle name="표준 34 2" xfId="4337" xr:uid="{00000000-0005-0000-0000-0000A81C0000}"/>
    <cellStyle name="표준 34 3" xfId="5122" xr:uid="{00000000-0005-0000-0000-0000A91C0000}"/>
    <cellStyle name="표준 34 4" xfId="6747" xr:uid="{00000000-0005-0000-0000-0000AA1C0000}"/>
    <cellStyle name="표준 35" xfId="1286" xr:uid="{00000000-0005-0000-0000-0000AB1C0000}"/>
    <cellStyle name="표준 35 2" xfId="4288" xr:uid="{00000000-0005-0000-0000-0000AC1C0000}"/>
    <cellStyle name="표준 35 3" xfId="5125" xr:uid="{00000000-0005-0000-0000-0000AD1C0000}"/>
    <cellStyle name="표준 35 4" xfId="6744" xr:uid="{00000000-0005-0000-0000-0000AE1C0000}"/>
    <cellStyle name="표준 36" xfId="1311" xr:uid="{00000000-0005-0000-0000-0000AF1C0000}"/>
    <cellStyle name="표준 36 2" xfId="2560" xr:uid="{00000000-0005-0000-0000-0000B01C0000}"/>
    <cellStyle name="표준 36 3" xfId="5128" xr:uid="{00000000-0005-0000-0000-0000B11C0000}"/>
    <cellStyle name="표준 36 4" xfId="6686" xr:uid="{00000000-0005-0000-0000-0000B21C0000}"/>
    <cellStyle name="표준 37" xfId="1339" xr:uid="{00000000-0005-0000-0000-0000B31C0000}"/>
    <cellStyle name="표준 37 2" xfId="4237" xr:uid="{00000000-0005-0000-0000-0000B41C0000}"/>
    <cellStyle name="표준 37 3" xfId="5131" xr:uid="{00000000-0005-0000-0000-0000B51C0000}"/>
    <cellStyle name="표준 37 4" xfId="6667" xr:uid="{00000000-0005-0000-0000-0000B61C0000}"/>
    <cellStyle name="표준 38" xfId="1358" xr:uid="{00000000-0005-0000-0000-0000B71C0000}"/>
    <cellStyle name="표준 38 2" xfId="4934" xr:uid="{00000000-0005-0000-0000-0000B81C0000}"/>
    <cellStyle name="표준 38 3" xfId="5134" xr:uid="{00000000-0005-0000-0000-0000B91C0000}"/>
    <cellStyle name="표준 38 4" xfId="6626" xr:uid="{00000000-0005-0000-0000-0000BA1C0000}"/>
    <cellStyle name="표준 39" xfId="1374" xr:uid="{00000000-0005-0000-0000-0000BB1C0000}"/>
    <cellStyle name="표준 39 2" xfId="4490" xr:uid="{00000000-0005-0000-0000-0000BC1C0000}"/>
    <cellStyle name="표준 39 3" xfId="5137" xr:uid="{00000000-0005-0000-0000-0000BD1C0000}"/>
    <cellStyle name="표준 39 4" xfId="6668" xr:uid="{00000000-0005-0000-0000-0000BE1C0000}"/>
    <cellStyle name="표준 4" xfId="192" xr:uid="{00000000-0005-0000-0000-0000BF1C0000}"/>
    <cellStyle name="표준 4 2" xfId="1184" xr:uid="{00000000-0005-0000-0000-0000C01C0000}"/>
    <cellStyle name="표준 4 2 2" xfId="1836" xr:uid="{00000000-0005-0000-0000-0000C11C0000}"/>
    <cellStyle name="표준 4 2 2 2" xfId="3140" xr:uid="{00000000-0005-0000-0000-0000C21C0000}"/>
    <cellStyle name="표준 4 2 3" xfId="2520" xr:uid="{00000000-0005-0000-0000-0000C31C0000}"/>
    <cellStyle name="표준 4 3" xfId="1077" xr:uid="{00000000-0005-0000-0000-0000C41C0000}"/>
    <cellStyle name="표준 4 4" xfId="8392" xr:uid="{00000000-0005-0000-0000-0000C51C0000}"/>
    <cellStyle name="표준 40" xfId="1390" xr:uid="{00000000-0005-0000-0000-0000C61C0000}"/>
    <cellStyle name="표준 40 2" xfId="4265" xr:uid="{00000000-0005-0000-0000-0000C71C0000}"/>
    <cellStyle name="표준 40 3" xfId="5140" xr:uid="{00000000-0005-0000-0000-0000C81C0000}"/>
    <cellStyle name="표준 40 4" xfId="6739" xr:uid="{00000000-0005-0000-0000-0000C91C0000}"/>
    <cellStyle name="표준 41" xfId="1406" xr:uid="{00000000-0005-0000-0000-0000CA1C0000}"/>
    <cellStyle name="표준 41 2" xfId="4907" xr:uid="{00000000-0005-0000-0000-0000CB1C0000}"/>
    <cellStyle name="표준 41 3" xfId="5143" xr:uid="{00000000-0005-0000-0000-0000CC1C0000}"/>
    <cellStyle name="표준 41 4" xfId="6661" xr:uid="{00000000-0005-0000-0000-0000CD1C0000}"/>
    <cellStyle name="표준 42" xfId="1422" xr:uid="{00000000-0005-0000-0000-0000CE1C0000}"/>
    <cellStyle name="표준 42 2" xfId="4364" xr:uid="{00000000-0005-0000-0000-0000CF1C0000}"/>
    <cellStyle name="표준 42 3" xfId="5146" xr:uid="{00000000-0005-0000-0000-0000D01C0000}"/>
    <cellStyle name="표준 42 4" xfId="6694" xr:uid="{00000000-0005-0000-0000-0000D11C0000}"/>
    <cellStyle name="표준 43" xfId="1438" xr:uid="{00000000-0005-0000-0000-0000D21C0000}"/>
    <cellStyle name="표준 43 2" xfId="4279" xr:uid="{00000000-0005-0000-0000-0000D31C0000}"/>
    <cellStyle name="표준 43 3" xfId="5149" xr:uid="{00000000-0005-0000-0000-0000D41C0000}"/>
    <cellStyle name="표준 43 4" xfId="6722" xr:uid="{00000000-0005-0000-0000-0000D51C0000}"/>
    <cellStyle name="표준 44" xfId="1460" xr:uid="{00000000-0005-0000-0000-0000D61C0000}"/>
    <cellStyle name="표준 44 2" xfId="4517" xr:uid="{00000000-0005-0000-0000-0000D71C0000}"/>
    <cellStyle name="표준 44 3" xfId="5152" xr:uid="{00000000-0005-0000-0000-0000D81C0000}"/>
    <cellStyle name="표준 44 4" xfId="6753" xr:uid="{00000000-0005-0000-0000-0000D91C0000}"/>
    <cellStyle name="표준 45" xfId="1482" xr:uid="{00000000-0005-0000-0000-0000DA1C0000}"/>
    <cellStyle name="표준 45 2" xfId="4494" xr:uid="{00000000-0005-0000-0000-0000DB1C0000}"/>
    <cellStyle name="표준 45 3" xfId="5155" xr:uid="{00000000-0005-0000-0000-0000DC1C0000}"/>
    <cellStyle name="표준 45 4" xfId="6756" xr:uid="{00000000-0005-0000-0000-0000DD1C0000}"/>
    <cellStyle name="표준 46" xfId="1507" xr:uid="{00000000-0005-0000-0000-0000DE1C0000}"/>
    <cellStyle name="표준 46 2" xfId="4275" xr:uid="{00000000-0005-0000-0000-0000DF1C0000}"/>
    <cellStyle name="표준 46 3" xfId="5158" xr:uid="{00000000-0005-0000-0000-0000E01C0000}"/>
    <cellStyle name="표준 46 4" xfId="6759" xr:uid="{00000000-0005-0000-0000-0000E11C0000}"/>
    <cellStyle name="표준 47" xfId="1532" xr:uid="{00000000-0005-0000-0000-0000E21C0000}"/>
    <cellStyle name="표준 47 2" xfId="4309" xr:uid="{00000000-0005-0000-0000-0000E31C0000}"/>
    <cellStyle name="표준 47 3" xfId="5161" xr:uid="{00000000-0005-0000-0000-0000E41C0000}"/>
    <cellStyle name="표준 47 4" xfId="6762" xr:uid="{00000000-0005-0000-0000-0000E51C0000}"/>
    <cellStyle name="표준 48" xfId="1557" xr:uid="{00000000-0005-0000-0000-0000E61C0000}"/>
    <cellStyle name="표준 48 2" xfId="4464" xr:uid="{00000000-0005-0000-0000-0000E71C0000}"/>
    <cellStyle name="표준 48 3" xfId="5164" xr:uid="{00000000-0005-0000-0000-0000E81C0000}"/>
    <cellStyle name="표준 48 4" xfId="6765" xr:uid="{00000000-0005-0000-0000-0000E91C0000}"/>
    <cellStyle name="표준 49" xfId="2496" xr:uid="{00000000-0005-0000-0000-0000EA1C0000}"/>
    <cellStyle name="표준 49 2" xfId="4917" xr:uid="{00000000-0005-0000-0000-0000EB1C0000}"/>
    <cellStyle name="표준 49 3" xfId="5167" xr:uid="{00000000-0005-0000-0000-0000EC1C0000}"/>
    <cellStyle name="표준 49 4" xfId="6768" xr:uid="{00000000-0005-0000-0000-0000ED1C0000}"/>
    <cellStyle name="표준 5" xfId="193" xr:uid="{00000000-0005-0000-0000-0000EE1C0000}"/>
    <cellStyle name="표준 5 103" xfId="374" xr:uid="{00000000-0005-0000-0000-0000EF1C0000}"/>
    <cellStyle name="표준 5 103 2" xfId="1079" xr:uid="{00000000-0005-0000-0000-0000F01C0000}"/>
    <cellStyle name="표준 5 103 2 2" xfId="1673" xr:uid="{00000000-0005-0000-0000-0000F11C0000}"/>
    <cellStyle name="표준 5 110" xfId="375" xr:uid="{00000000-0005-0000-0000-0000F21C0000}"/>
    <cellStyle name="표준 5 110 2" xfId="1080" xr:uid="{00000000-0005-0000-0000-0000F31C0000}"/>
    <cellStyle name="표준 5 110 2 2" xfId="1812" xr:uid="{00000000-0005-0000-0000-0000F41C0000}"/>
    <cellStyle name="표준 5 12" xfId="376" xr:uid="{00000000-0005-0000-0000-0000F51C0000}"/>
    <cellStyle name="표준 5 12 2" xfId="1081" xr:uid="{00000000-0005-0000-0000-0000F61C0000}"/>
    <cellStyle name="표준 5 12 2 2" xfId="625" xr:uid="{00000000-0005-0000-0000-0000F71C0000}"/>
    <cellStyle name="표준 5 19" xfId="377" xr:uid="{00000000-0005-0000-0000-0000F81C0000}"/>
    <cellStyle name="표준 5 19 2" xfId="1082" xr:uid="{00000000-0005-0000-0000-0000F91C0000}"/>
    <cellStyle name="표준 5 19 2 2" xfId="1858" xr:uid="{00000000-0005-0000-0000-0000FA1C0000}"/>
    <cellStyle name="표준 5 2" xfId="1078" xr:uid="{00000000-0005-0000-0000-0000FB1C0000}"/>
    <cellStyle name="표준 5 2 2" xfId="720" xr:uid="{00000000-0005-0000-0000-0000FC1C0000}"/>
    <cellStyle name="표준 5 2 3" xfId="8479" xr:uid="{00000000-0005-0000-0000-0000FD1C0000}"/>
    <cellStyle name="표준 5 26" xfId="378" xr:uid="{00000000-0005-0000-0000-0000FE1C0000}"/>
    <cellStyle name="표준 5 26 2" xfId="1083" xr:uid="{00000000-0005-0000-0000-0000FF1C0000}"/>
    <cellStyle name="표준 5 26 2 2" xfId="2011" xr:uid="{00000000-0005-0000-0000-0000001D0000}"/>
    <cellStyle name="표준 5 3" xfId="8456" xr:uid="{00000000-0005-0000-0000-0000011D0000}"/>
    <cellStyle name="표준 5 33" xfId="379" xr:uid="{00000000-0005-0000-0000-0000021D0000}"/>
    <cellStyle name="표준 5 33 2" xfId="1084" xr:uid="{00000000-0005-0000-0000-0000031D0000}"/>
    <cellStyle name="표준 5 33 2 2" xfId="536" xr:uid="{00000000-0005-0000-0000-0000041D0000}"/>
    <cellStyle name="표준 5 4" xfId="380" xr:uid="{00000000-0005-0000-0000-0000051D0000}"/>
    <cellStyle name="표준 5 4 2" xfId="1085" xr:uid="{00000000-0005-0000-0000-0000061D0000}"/>
    <cellStyle name="표준 5 4 2 2" xfId="1989" xr:uid="{00000000-0005-0000-0000-0000071D0000}"/>
    <cellStyle name="표준 5 41" xfId="381" xr:uid="{00000000-0005-0000-0000-0000081D0000}"/>
    <cellStyle name="표준 5 41 2" xfId="1086" xr:uid="{00000000-0005-0000-0000-0000091D0000}"/>
    <cellStyle name="표준 5 41 2 2" xfId="1864" xr:uid="{00000000-0005-0000-0000-00000A1D0000}"/>
    <cellStyle name="표준 5 47" xfId="382" xr:uid="{00000000-0005-0000-0000-00000B1D0000}"/>
    <cellStyle name="표준 5 47 2" xfId="1087" xr:uid="{00000000-0005-0000-0000-00000C1D0000}"/>
    <cellStyle name="표준 5 47 2 2" xfId="1972" xr:uid="{00000000-0005-0000-0000-00000D1D0000}"/>
    <cellStyle name="표준 5 56" xfId="383" xr:uid="{00000000-0005-0000-0000-00000E1D0000}"/>
    <cellStyle name="표준 5 56 2" xfId="1088" xr:uid="{00000000-0005-0000-0000-00000F1D0000}"/>
    <cellStyle name="표준 5 56 2 2" xfId="1956" xr:uid="{00000000-0005-0000-0000-0000101D0000}"/>
    <cellStyle name="표준 5 64" xfId="384" xr:uid="{00000000-0005-0000-0000-0000111D0000}"/>
    <cellStyle name="표준 5 64 2" xfId="1089" xr:uid="{00000000-0005-0000-0000-0000121D0000}"/>
    <cellStyle name="표준 5 64 2 2" xfId="737" xr:uid="{00000000-0005-0000-0000-0000131D0000}"/>
    <cellStyle name="표준 5 75" xfId="385" xr:uid="{00000000-0005-0000-0000-0000141D0000}"/>
    <cellStyle name="표준 5 75 2" xfId="1090" xr:uid="{00000000-0005-0000-0000-0000151D0000}"/>
    <cellStyle name="표준 5 75 2 2" xfId="1935" xr:uid="{00000000-0005-0000-0000-0000161D0000}"/>
    <cellStyle name="표준 5 81" xfId="386" xr:uid="{00000000-0005-0000-0000-0000171D0000}"/>
    <cellStyle name="표준 5 81 2" xfId="1091" xr:uid="{00000000-0005-0000-0000-0000181D0000}"/>
    <cellStyle name="표준 5 81 2 2" xfId="1917" xr:uid="{00000000-0005-0000-0000-0000191D0000}"/>
    <cellStyle name="표준 5 88" xfId="387" xr:uid="{00000000-0005-0000-0000-00001A1D0000}"/>
    <cellStyle name="표준 5 88 2" xfId="1092" xr:uid="{00000000-0005-0000-0000-00001B1D0000}"/>
    <cellStyle name="표준 5 88 2 2" xfId="527" xr:uid="{00000000-0005-0000-0000-00001C1D0000}"/>
    <cellStyle name="표준 5 96" xfId="388" xr:uid="{00000000-0005-0000-0000-00001D1D0000}"/>
    <cellStyle name="표준 5 96 2" xfId="1093" xr:uid="{00000000-0005-0000-0000-00001E1D0000}"/>
    <cellStyle name="표준 5 96 2 2" xfId="2276" xr:uid="{00000000-0005-0000-0000-00001F1D0000}"/>
    <cellStyle name="표준 50" xfId="2493" xr:uid="{00000000-0005-0000-0000-0000201D0000}"/>
    <cellStyle name="표준 50 2" xfId="4300" xr:uid="{00000000-0005-0000-0000-0000211D0000}"/>
    <cellStyle name="표준 50 3" xfId="5173" xr:uid="{00000000-0005-0000-0000-0000221D0000}"/>
    <cellStyle name="표준 50 4" xfId="6772" xr:uid="{00000000-0005-0000-0000-0000231D0000}"/>
    <cellStyle name="표준 51" xfId="2488" xr:uid="{00000000-0005-0000-0000-0000241D0000}"/>
    <cellStyle name="표준 51 2" xfId="2592" xr:uid="{00000000-0005-0000-0000-0000251D0000}"/>
    <cellStyle name="표준 51 3" xfId="5176" xr:uid="{00000000-0005-0000-0000-0000261D0000}"/>
    <cellStyle name="표준 51 4" xfId="6776" xr:uid="{00000000-0005-0000-0000-0000271D0000}"/>
    <cellStyle name="표준 52" xfId="2484" xr:uid="{00000000-0005-0000-0000-0000281D0000}"/>
    <cellStyle name="표준 52 2" xfId="4348" xr:uid="{00000000-0005-0000-0000-0000291D0000}"/>
    <cellStyle name="표준 52 3" xfId="5179" xr:uid="{00000000-0005-0000-0000-00002A1D0000}"/>
    <cellStyle name="표준 52 4" xfId="6783" xr:uid="{00000000-0005-0000-0000-00002B1D0000}"/>
    <cellStyle name="표준 53" xfId="2480" xr:uid="{00000000-0005-0000-0000-00002C1D0000}"/>
    <cellStyle name="표준 53 2" xfId="4258" xr:uid="{00000000-0005-0000-0000-00002D1D0000}"/>
    <cellStyle name="표준 53 3" xfId="5185" xr:uid="{00000000-0005-0000-0000-00002E1D0000}"/>
    <cellStyle name="표준 53 4" xfId="6787" xr:uid="{00000000-0005-0000-0000-00002F1D0000}"/>
    <cellStyle name="표준 54" xfId="2476" xr:uid="{00000000-0005-0000-0000-0000301D0000}"/>
    <cellStyle name="표준 54 2" xfId="4305" xr:uid="{00000000-0005-0000-0000-0000311D0000}"/>
    <cellStyle name="표준 54 3" xfId="5189" xr:uid="{00000000-0005-0000-0000-0000321D0000}"/>
    <cellStyle name="표준 54 4" xfId="6792" xr:uid="{00000000-0005-0000-0000-0000331D0000}"/>
    <cellStyle name="표준 55" xfId="194" xr:uid="{00000000-0005-0000-0000-0000341D0000}"/>
    <cellStyle name="표준 55 2" xfId="1094" xr:uid="{00000000-0005-0000-0000-0000351D0000}"/>
    <cellStyle name="표준 55 2 2" xfId="2251" xr:uid="{00000000-0005-0000-0000-0000361D0000}"/>
    <cellStyle name="표준 56" xfId="2473" xr:uid="{00000000-0005-0000-0000-0000371D0000}"/>
    <cellStyle name="표준 56 2" xfId="4510" xr:uid="{00000000-0005-0000-0000-0000381D0000}"/>
    <cellStyle name="표준 56 3" xfId="5195" xr:uid="{00000000-0005-0000-0000-0000391D0000}"/>
    <cellStyle name="표준 56 4" xfId="6795" xr:uid="{00000000-0005-0000-0000-00003A1D0000}"/>
    <cellStyle name="표준 57" xfId="2469" xr:uid="{00000000-0005-0000-0000-00003B1D0000}"/>
    <cellStyle name="표준 57 2" xfId="4929" xr:uid="{00000000-0005-0000-0000-00003C1D0000}"/>
    <cellStyle name="표준 57 3" xfId="5201" xr:uid="{00000000-0005-0000-0000-00003D1D0000}"/>
    <cellStyle name="표준 57 4" xfId="6800" xr:uid="{00000000-0005-0000-0000-00003E1D0000}"/>
    <cellStyle name="표준 58" xfId="2466" xr:uid="{00000000-0005-0000-0000-00003F1D0000}"/>
    <cellStyle name="표준 58 2" xfId="4294" xr:uid="{00000000-0005-0000-0000-0000401D0000}"/>
    <cellStyle name="표준 58 3" xfId="5206" xr:uid="{00000000-0005-0000-0000-0000411D0000}"/>
    <cellStyle name="표준 58 4" xfId="6804" xr:uid="{00000000-0005-0000-0000-0000421D0000}"/>
    <cellStyle name="표준 59" xfId="2461" xr:uid="{00000000-0005-0000-0000-0000431D0000}"/>
    <cellStyle name="표준 59 2" xfId="4236" xr:uid="{00000000-0005-0000-0000-0000441D0000}"/>
    <cellStyle name="표준 59 3" xfId="5210" xr:uid="{00000000-0005-0000-0000-0000451D0000}"/>
    <cellStyle name="표준 59 4" xfId="6811" xr:uid="{00000000-0005-0000-0000-0000461D0000}"/>
    <cellStyle name="표준 6" xfId="195" xr:uid="{00000000-0005-0000-0000-0000471D0000}"/>
    <cellStyle name="표준 6 10" xfId="389" xr:uid="{00000000-0005-0000-0000-0000481D0000}"/>
    <cellStyle name="표준 6 10 2" xfId="1096" xr:uid="{00000000-0005-0000-0000-0000491D0000}"/>
    <cellStyle name="표준 6 10 2 2" xfId="1711" xr:uid="{00000000-0005-0000-0000-00004A1D0000}"/>
    <cellStyle name="표준 6 101" xfId="390" xr:uid="{00000000-0005-0000-0000-00004B1D0000}"/>
    <cellStyle name="표준 6 101 2" xfId="1097" xr:uid="{00000000-0005-0000-0000-00004C1D0000}"/>
    <cellStyle name="표준 6 101 2 2" xfId="544" xr:uid="{00000000-0005-0000-0000-00004D1D0000}"/>
    <cellStyle name="표준 6 108" xfId="391" xr:uid="{00000000-0005-0000-0000-00004E1D0000}"/>
    <cellStyle name="표준 6 108 2" xfId="1098" xr:uid="{00000000-0005-0000-0000-00004F1D0000}"/>
    <cellStyle name="표준 6 108 2 2" xfId="506" xr:uid="{00000000-0005-0000-0000-0000501D0000}"/>
    <cellStyle name="표준 6 17" xfId="392" xr:uid="{00000000-0005-0000-0000-0000511D0000}"/>
    <cellStyle name="표준 6 17 2" xfId="1099" xr:uid="{00000000-0005-0000-0000-0000521D0000}"/>
    <cellStyle name="표준 6 17 2 2" xfId="2231" xr:uid="{00000000-0005-0000-0000-0000531D0000}"/>
    <cellStyle name="표준 6 2" xfId="393" xr:uid="{00000000-0005-0000-0000-0000541D0000}"/>
    <cellStyle name="표준 6 2 2" xfId="1100" xr:uid="{00000000-0005-0000-0000-0000551D0000}"/>
    <cellStyle name="표준 6 2 2 2" xfId="1769" xr:uid="{00000000-0005-0000-0000-0000561D0000}"/>
    <cellStyle name="표준 6 24" xfId="394" xr:uid="{00000000-0005-0000-0000-0000571D0000}"/>
    <cellStyle name="표준 6 24 2" xfId="1101" xr:uid="{00000000-0005-0000-0000-0000581D0000}"/>
    <cellStyle name="표준 6 24 2 2" xfId="860" xr:uid="{00000000-0005-0000-0000-0000591D0000}"/>
    <cellStyle name="표준 6 3" xfId="1095" xr:uid="{00000000-0005-0000-0000-00005A1D0000}"/>
    <cellStyle name="표준 6 3 2" xfId="1641" xr:uid="{00000000-0005-0000-0000-00005B1D0000}"/>
    <cellStyle name="표준 6 31" xfId="395" xr:uid="{00000000-0005-0000-0000-00005C1D0000}"/>
    <cellStyle name="표준 6 31 2" xfId="1102" xr:uid="{00000000-0005-0000-0000-00005D1D0000}"/>
    <cellStyle name="표준 6 31 2 2" xfId="686" xr:uid="{00000000-0005-0000-0000-00005E1D0000}"/>
    <cellStyle name="표준 6 39" xfId="396" xr:uid="{00000000-0005-0000-0000-00005F1D0000}"/>
    <cellStyle name="표준 6 39 2" xfId="1103" xr:uid="{00000000-0005-0000-0000-0000601D0000}"/>
    <cellStyle name="표준 6 39 2 2" xfId="729" xr:uid="{00000000-0005-0000-0000-0000611D0000}"/>
    <cellStyle name="표준 6 4" xfId="8347" xr:uid="{00000000-0005-0000-0000-0000621D0000}"/>
    <cellStyle name="표준 6 45" xfId="397" xr:uid="{00000000-0005-0000-0000-0000631D0000}"/>
    <cellStyle name="표준 6 45 2" xfId="1104" xr:uid="{00000000-0005-0000-0000-0000641D0000}"/>
    <cellStyle name="표준 6 45 2 2" xfId="1871" xr:uid="{00000000-0005-0000-0000-0000651D0000}"/>
    <cellStyle name="표준 6 53" xfId="398" xr:uid="{00000000-0005-0000-0000-0000661D0000}"/>
    <cellStyle name="표준 6 53 2" xfId="1105" xr:uid="{00000000-0005-0000-0000-0000671D0000}"/>
    <cellStyle name="표준 6 53 2 2" xfId="704" xr:uid="{00000000-0005-0000-0000-0000681D0000}"/>
    <cellStyle name="표준 6 62" xfId="399" xr:uid="{00000000-0005-0000-0000-0000691D0000}"/>
    <cellStyle name="표준 6 62 2" xfId="1106" xr:uid="{00000000-0005-0000-0000-00006A1D0000}"/>
    <cellStyle name="표준 6 62 2 2" xfId="785" xr:uid="{00000000-0005-0000-0000-00006B1D0000}"/>
    <cellStyle name="표준 6 73" xfId="400" xr:uid="{00000000-0005-0000-0000-00006C1D0000}"/>
    <cellStyle name="표준 6 73 2" xfId="1107" xr:uid="{00000000-0005-0000-0000-00006D1D0000}"/>
    <cellStyle name="표준 6 73 2 2" xfId="699" xr:uid="{00000000-0005-0000-0000-00006E1D0000}"/>
    <cellStyle name="표준 6 79" xfId="401" xr:uid="{00000000-0005-0000-0000-00006F1D0000}"/>
    <cellStyle name="표준 6 79 2" xfId="1108" xr:uid="{00000000-0005-0000-0000-0000701D0000}"/>
    <cellStyle name="표준 6 79 2 2" xfId="1815" xr:uid="{00000000-0005-0000-0000-0000711D0000}"/>
    <cellStyle name="표준 6 86" xfId="402" xr:uid="{00000000-0005-0000-0000-0000721D0000}"/>
    <cellStyle name="표준 6 86 2" xfId="1109" xr:uid="{00000000-0005-0000-0000-0000731D0000}"/>
    <cellStyle name="표준 6 86 2 2" xfId="746" xr:uid="{00000000-0005-0000-0000-0000741D0000}"/>
    <cellStyle name="표준 6 94" xfId="403" xr:uid="{00000000-0005-0000-0000-0000751D0000}"/>
    <cellStyle name="표준 6 94 2" xfId="1110" xr:uid="{00000000-0005-0000-0000-0000761D0000}"/>
    <cellStyle name="표준 6 94 2 2" xfId="2169" xr:uid="{00000000-0005-0000-0000-0000771D0000}"/>
    <cellStyle name="표준 60" xfId="2455" xr:uid="{00000000-0005-0000-0000-0000781D0000}"/>
    <cellStyle name="표준 60 2" xfId="4256" xr:uid="{00000000-0005-0000-0000-0000791D0000}"/>
    <cellStyle name="표준 60 3" xfId="5215" xr:uid="{00000000-0005-0000-0000-00007A1D0000}"/>
    <cellStyle name="표준 60 4" xfId="6815" xr:uid="{00000000-0005-0000-0000-00007B1D0000}"/>
    <cellStyle name="표준 61" xfId="2452" xr:uid="{00000000-0005-0000-0000-00007C1D0000}"/>
    <cellStyle name="표준 61 2" xfId="4583" xr:uid="{00000000-0005-0000-0000-00007D1D0000}"/>
    <cellStyle name="표준 61 3" xfId="5220" xr:uid="{00000000-0005-0000-0000-00007E1D0000}"/>
    <cellStyle name="표준 61 4" xfId="6821" xr:uid="{00000000-0005-0000-0000-00007F1D0000}"/>
    <cellStyle name="표준 62" xfId="2448" xr:uid="{00000000-0005-0000-0000-0000801D0000}"/>
    <cellStyle name="표준 62 2" xfId="4239" xr:uid="{00000000-0005-0000-0000-0000811D0000}"/>
    <cellStyle name="표준 62 3" xfId="5226" xr:uid="{00000000-0005-0000-0000-0000821D0000}"/>
    <cellStyle name="표준 62 4" xfId="6825" xr:uid="{00000000-0005-0000-0000-0000831D0000}"/>
    <cellStyle name="표준 63" xfId="2444" xr:uid="{00000000-0005-0000-0000-0000841D0000}"/>
    <cellStyle name="표준 63 2" xfId="4221" xr:uid="{00000000-0005-0000-0000-0000851D0000}"/>
    <cellStyle name="표준 63 3" xfId="5232" xr:uid="{00000000-0005-0000-0000-0000861D0000}"/>
    <cellStyle name="표준 63 4" xfId="6829" xr:uid="{00000000-0005-0000-0000-0000871D0000}"/>
    <cellStyle name="표준 64" xfId="2441" xr:uid="{00000000-0005-0000-0000-0000881D0000}"/>
    <cellStyle name="표준 64 2" xfId="4320" xr:uid="{00000000-0005-0000-0000-0000891D0000}"/>
    <cellStyle name="표준 64 3" xfId="5235" xr:uid="{00000000-0005-0000-0000-00008A1D0000}"/>
    <cellStyle name="표준 64 4" xfId="6834" xr:uid="{00000000-0005-0000-0000-00008B1D0000}"/>
    <cellStyle name="표준 65" xfId="2437" xr:uid="{00000000-0005-0000-0000-00008C1D0000}"/>
    <cellStyle name="표준 65 2" xfId="4515" xr:uid="{00000000-0005-0000-0000-00008D1D0000}"/>
    <cellStyle name="표준 65 3" xfId="5239" xr:uid="{00000000-0005-0000-0000-00008E1D0000}"/>
    <cellStyle name="표준 65 4" xfId="6837" xr:uid="{00000000-0005-0000-0000-00008F1D0000}"/>
    <cellStyle name="표준 66" xfId="2433" xr:uid="{00000000-0005-0000-0000-0000901D0000}"/>
    <cellStyle name="표준 66 2" xfId="4540" xr:uid="{00000000-0005-0000-0000-0000911D0000}"/>
    <cellStyle name="표준 66 3" xfId="5243" xr:uid="{00000000-0005-0000-0000-0000921D0000}"/>
    <cellStyle name="표준 66 4" xfId="6844" xr:uid="{00000000-0005-0000-0000-0000931D0000}"/>
    <cellStyle name="표준 67" xfId="2430" xr:uid="{00000000-0005-0000-0000-0000941D0000}"/>
    <cellStyle name="표준 67 2" xfId="4227" xr:uid="{00000000-0005-0000-0000-0000951D0000}"/>
    <cellStyle name="표준 67 3" xfId="5247" xr:uid="{00000000-0005-0000-0000-0000961D0000}"/>
    <cellStyle name="표준 67 4" xfId="6848" xr:uid="{00000000-0005-0000-0000-0000971D0000}"/>
    <cellStyle name="표준 68" xfId="2427" xr:uid="{00000000-0005-0000-0000-0000981D0000}"/>
    <cellStyle name="표준 68 2" xfId="2580" xr:uid="{00000000-0005-0000-0000-0000991D0000}"/>
    <cellStyle name="표준 68 3" xfId="5252" xr:uid="{00000000-0005-0000-0000-00009A1D0000}"/>
    <cellStyle name="표준 68 4" xfId="6851" xr:uid="{00000000-0005-0000-0000-00009B1D0000}"/>
    <cellStyle name="표준 69" xfId="2423" xr:uid="{00000000-0005-0000-0000-00009C1D0000}"/>
    <cellStyle name="표준 69 2" xfId="4541" xr:uid="{00000000-0005-0000-0000-00009D1D0000}"/>
    <cellStyle name="표준 69 3" xfId="5258" xr:uid="{00000000-0005-0000-0000-00009E1D0000}"/>
    <cellStyle name="표준 69 4" xfId="6856" xr:uid="{00000000-0005-0000-0000-00009F1D0000}"/>
    <cellStyle name="표준 7" xfId="196" xr:uid="{00000000-0005-0000-0000-0000A01D0000}"/>
    <cellStyle name="표준 7 105" xfId="404" xr:uid="{00000000-0005-0000-0000-0000A11D0000}"/>
    <cellStyle name="표준 7 105 2" xfId="1112" xr:uid="{00000000-0005-0000-0000-0000A21D0000}"/>
    <cellStyle name="표준 7 105 2 2" xfId="1700" xr:uid="{00000000-0005-0000-0000-0000A31D0000}"/>
    <cellStyle name="표준 7 112" xfId="405" xr:uid="{00000000-0005-0000-0000-0000A41D0000}"/>
    <cellStyle name="표준 7 112 2" xfId="1113" xr:uid="{00000000-0005-0000-0000-0000A51D0000}"/>
    <cellStyle name="표준 7 112 2 2" xfId="547" xr:uid="{00000000-0005-0000-0000-0000A61D0000}"/>
    <cellStyle name="표준 7 14" xfId="406" xr:uid="{00000000-0005-0000-0000-0000A71D0000}"/>
    <cellStyle name="표준 7 14 2" xfId="1114" xr:uid="{00000000-0005-0000-0000-0000A81D0000}"/>
    <cellStyle name="표준 7 14 2 2" xfId="868" xr:uid="{00000000-0005-0000-0000-0000A91D0000}"/>
    <cellStyle name="표준 7 2" xfId="1111" xr:uid="{00000000-0005-0000-0000-0000AA1D0000}"/>
    <cellStyle name="표준 7 2 2" xfId="2185" xr:uid="{00000000-0005-0000-0000-0000AB1D0000}"/>
    <cellStyle name="표준 7 21" xfId="407" xr:uid="{00000000-0005-0000-0000-0000AC1D0000}"/>
    <cellStyle name="표준 7 21 2" xfId="1115" xr:uid="{00000000-0005-0000-0000-0000AD1D0000}"/>
    <cellStyle name="표준 7 21 2 2" xfId="716" xr:uid="{00000000-0005-0000-0000-0000AE1D0000}"/>
    <cellStyle name="표준 7 28" xfId="408" xr:uid="{00000000-0005-0000-0000-0000AF1D0000}"/>
    <cellStyle name="표준 7 28 2" xfId="1116" xr:uid="{00000000-0005-0000-0000-0000B01D0000}"/>
    <cellStyle name="표준 7 28 2 2" xfId="2163" xr:uid="{00000000-0005-0000-0000-0000B11D0000}"/>
    <cellStyle name="표준 7 3" xfId="8334" xr:uid="{00000000-0005-0000-0000-0000B21D0000}"/>
    <cellStyle name="표준 7 35" xfId="409" xr:uid="{00000000-0005-0000-0000-0000B31D0000}"/>
    <cellStyle name="표준 7 35 2" xfId="1117" xr:uid="{00000000-0005-0000-0000-0000B41D0000}"/>
    <cellStyle name="표준 7 35 2 2" xfId="1971" xr:uid="{00000000-0005-0000-0000-0000B51D0000}"/>
    <cellStyle name="표준 7 43" xfId="410" xr:uid="{00000000-0005-0000-0000-0000B61D0000}"/>
    <cellStyle name="표준 7 43 2" xfId="1118" xr:uid="{00000000-0005-0000-0000-0000B71D0000}"/>
    <cellStyle name="표준 7 43 2 2" xfId="1725" xr:uid="{00000000-0005-0000-0000-0000B81D0000}"/>
    <cellStyle name="표준 7 49" xfId="411" xr:uid="{00000000-0005-0000-0000-0000B91D0000}"/>
    <cellStyle name="표준 7 49 2" xfId="1119" xr:uid="{00000000-0005-0000-0000-0000BA1D0000}"/>
    <cellStyle name="표준 7 49 2 2" xfId="546" xr:uid="{00000000-0005-0000-0000-0000BB1D0000}"/>
    <cellStyle name="표준 7 58" xfId="412" xr:uid="{00000000-0005-0000-0000-0000BC1D0000}"/>
    <cellStyle name="표준 7 58 2" xfId="1120" xr:uid="{00000000-0005-0000-0000-0000BD1D0000}"/>
    <cellStyle name="표준 7 58 2 2" xfId="1934" xr:uid="{00000000-0005-0000-0000-0000BE1D0000}"/>
    <cellStyle name="표준 7 6" xfId="413" xr:uid="{00000000-0005-0000-0000-0000BF1D0000}"/>
    <cellStyle name="표준 7 6 2" xfId="1121" xr:uid="{00000000-0005-0000-0000-0000C01D0000}"/>
    <cellStyle name="표준 7 6 2 2" xfId="2227" xr:uid="{00000000-0005-0000-0000-0000C11D0000}"/>
    <cellStyle name="표준 7 66" xfId="414" xr:uid="{00000000-0005-0000-0000-0000C21D0000}"/>
    <cellStyle name="표준 7 66 2" xfId="1122" xr:uid="{00000000-0005-0000-0000-0000C31D0000}"/>
    <cellStyle name="표준 7 66 2 2" xfId="2252" xr:uid="{00000000-0005-0000-0000-0000C41D0000}"/>
    <cellStyle name="표준 7 77" xfId="415" xr:uid="{00000000-0005-0000-0000-0000C51D0000}"/>
    <cellStyle name="표준 7 77 2" xfId="1123" xr:uid="{00000000-0005-0000-0000-0000C61D0000}"/>
    <cellStyle name="표준 7 77 2 2" xfId="2146" xr:uid="{00000000-0005-0000-0000-0000C71D0000}"/>
    <cellStyle name="표준 7 83" xfId="416" xr:uid="{00000000-0005-0000-0000-0000C81D0000}"/>
    <cellStyle name="표준 7 83 2" xfId="1124" xr:uid="{00000000-0005-0000-0000-0000C91D0000}"/>
    <cellStyle name="표준 7 83 2 2" xfId="598" xr:uid="{00000000-0005-0000-0000-0000CA1D0000}"/>
    <cellStyle name="표준 7 90" xfId="417" xr:uid="{00000000-0005-0000-0000-0000CB1D0000}"/>
    <cellStyle name="표준 7 90 2" xfId="1125" xr:uid="{00000000-0005-0000-0000-0000CC1D0000}"/>
    <cellStyle name="표준 7 90 2 2" xfId="2130" xr:uid="{00000000-0005-0000-0000-0000CD1D0000}"/>
    <cellStyle name="표준 7 98" xfId="418" xr:uid="{00000000-0005-0000-0000-0000CE1D0000}"/>
    <cellStyle name="표준 7 98 2" xfId="1126" xr:uid="{00000000-0005-0000-0000-0000CF1D0000}"/>
    <cellStyle name="표준 7 98 2 2" xfId="1766" xr:uid="{00000000-0005-0000-0000-0000D01D0000}"/>
    <cellStyle name="표준 70" xfId="2418" xr:uid="{00000000-0005-0000-0000-0000D11D0000}"/>
    <cellStyle name="표준 70 2" xfId="4321" xr:uid="{00000000-0005-0000-0000-0000D21D0000}"/>
    <cellStyle name="표준 70 3" xfId="5264" xr:uid="{00000000-0005-0000-0000-0000D31D0000}"/>
    <cellStyle name="표준 70 4" xfId="6863" xr:uid="{00000000-0005-0000-0000-0000D41D0000}"/>
    <cellStyle name="표준 71" xfId="2406" xr:uid="{00000000-0005-0000-0000-0000D51D0000}"/>
    <cellStyle name="표준 71 2" xfId="4326" xr:uid="{00000000-0005-0000-0000-0000D61D0000}"/>
    <cellStyle name="표준 71 3" xfId="5268" xr:uid="{00000000-0005-0000-0000-0000D71D0000}"/>
    <cellStyle name="표준 71 4" xfId="6867" xr:uid="{00000000-0005-0000-0000-0000D81D0000}"/>
    <cellStyle name="표준 72" xfId="2393" xr:uid="{00000000-0005-0000-0000-0000D91D0000}"/>
    <cellStyle name="표준 72 2" xfId="4209" xr:uid="{00000000-0005-0000-0000-0000DA1D0000}"/>
    <cellStyle name="표준 72 3" xfId="5272" xr:uid="{00000000-0005-0000-0000-0000DB1D0000}"/>
    <cellStyle name="표준 72 4" xfId="6873" xr:uid="{00000000-0005-0000-0000-0000DC1D0000}"/>
    <cellStyle name="표준 73" xfId="2381" xr:uid="{00000000-0005-0000-0000-0000DD1D0000}"/>
    <cellStyle name="표준 73 2" xfId="4604" xr:uid="{00000000-0005-0000-0000-0000DE1D0000}"/>
    <cellStyle name="표준 73 3" xfId="5276" xr:uid="{00000000-0005-0000-0000-0000DF1D0000}"/>
    <cellStyle name="표준 73 4" xfId="6878" xr:uid="{00000000-0005-0000-0000-0000E01D0000}"/>
    <cellStyle name="표준 74" xfId="2369" xr:uid="{00000000-0005-0000-0000-0000E11D0000}"/>
    <cellStyle name="표준 74 2" xfId="2577" xr:uid="{00000000-0005-0000-0000-0000E21D0000}"/>
    <cellStyle name="표준 74 3" xfId="5280" xr:uid="{00000000-0005-0000-0000-0000E31D0000}"/>
    <cellStyle name="표준 74 4" xfId="6883" xr:uid="{00000000-0005-0000-0000-0000E41D0000}"/>
    <cellStyle name="표준 75" xfId="2357" xr:uid="{00000000-0005-0000-0000-0000E51D0000}"/>
    <cellStyle name="표준 75 2" xfId="4551" xr:uid="{00000000-0005-0000-0000-0000E61D0000}"/>
    <cellStyle name="표준 75 3" xfId="5283" xr:uid="{00000000-0005-0000-0000-0000E71D0000}"/>
    <cellStyle name="표준 75 4" xfId="6889" xr:uid="{00000000-0005-0000-0000-0000E81D0000}"/>
    <cellStyle name="표준 76" xfId="2345" xr:uid="{00000000-0005-0000-0000-0000E91D0000}"/>
    <cellStyle name="표준 76 2" xfId="4492" xr:uid="{00000000-0005-0000-0000-0000EA1D0000}"/>
    <cellStyle name="표준 76 3" xfId="5287" xr:uid="{00000000-0005-0000-0000-0000EB1D0000}"/>
    <cellStyle name="표준 76 4" xfId="6894" xr:uid="{00000000-0005-0000-0000-0000EC1D0000}"/>
    <cellStyle name="표준 77" xfId="2333" xr:uid="{00000000-0005-0000-0000-0000ED1D0000}"/>
    <cellStyle name="표준 77 2" xfId="4923" xr:uid="{00000000-0005-0000-0000-0000EE1D0000}"/>
    <cellStyle name="표준 77 3" xfId="5292" xr:uid="{00000000-0005-0000-0000-0000EF1D0000}"/>
    <cellStyle name="표준 77 4" xfId="6899" xr:uid="{00000000-0005-0000-0000-0000F01D0000}"/>
    <cellStyle name="표준 78" xfId="2321" xr:uid="{00000000-0005-0000-0000-0000F11D0000}"/>
    <cellStyle name="표준 78 2" xfId="4298" xr:uid="{00000000-0005-0000-0000-0000F21D0000}"/>
    <cellStyle name="표준 78 3" xfId="5296" xr:uid="{00000000-0005-0000-0000-0000F31D0000}"/>
    <cellStyle name="표준 78 4" xfId="6905" xr:uid="{00000000-0005-0000-0000-0000F41D0000}"/>
    <cellStyle name="표준 79" xfId="2309" xr:uid="{00000000-0005-0000-0000-0000F51D0000}"/>
    <cellStyle name="표준 79 2" xfId="4933" xr:uid="{00000000-0005-0000-0000-0000F61D0000}"/>
    <cellStyle name="표준 79 3" xfId="5299" xr:uid="{00000000-0005-0000-0000-0000F71D0000}"/>
    <cellStyle name="표준 79 4" xfId="6912" xr:uid="{00000000-0005-0000-0000-0000F81D0000}"/>
    <cellStyle name="표준 8" xfId="197" xr:uid="{00000000-0005-0000-0000-0000F91D0000}"/>
    <cellStyle name="표준 8 2" xfId="1127" xr:uid="{00000000-0005-0000-0000-0000FA1D0000}"/>
    <cellStyle name="표준 8 2 2" xfId="731" xr:uid="{00000000-0005-0000-0000-0000FB1D0000}"/>
    <cellStyle name="표준 8 3" xfId="8343" xr:uid="{00000000-0005-0000-0000-0000FC1D0000}"/>
    <cellStyle name="표준 80" xfId="2297" xr:uid="{00000000-0005-0000-0000-0000FD1D0000}"/>
    <cellStyle name="표준 80 2" xfId="4534" xr:uid="{00000000-0005-0000-0000-0000FE1D0000}"/>
    <cellStyle name="표준 80 3" xfId="5302" xr:uid="{00000000-0005-0000-0000-0000FF1D0000}"/>
    <cellStyle name="표준 80 4" xfId="6920" xr:uid="{00000000-0005-0000-0000-0000001E0000}"/>
    <cellStyle name="표준 81" xfId="542" xr:uid="{00000000-0005-0000-0000-0000011E0000}"/>
    <cellStyle name="표준 81 2" xfId="2546" xr:uid="{00000000-0005-0000-0000-0000021E0000}"/>
    <cellStyle name="표준 81 3" xfId="5309" xr:uid="{00000000-0005-0000-0000-0000031E0000}"/>
    <cellStyle name="표준 81 4" xfId="6926" xr:uid="{00000000-0005-0000-0000-0000041E0000}"/>
    <cellStyle name="표준 82" xfId="1857" xr:uid="{00000000-0005-0000-0000-0000051E0000}"/>
    <cellStyle name="표준 82 2" xfId="2510" xr:uid="{00000000-0005-0000-0000-0000061E0000}"/>
    <cellStyle name="표준 82 3" xfId="5313" xr:uid="{00000000-0005-0000-0000-0000071E0000}"/>
    <cellStyle name="표준 82 4" xfId="6931" xr:uid="{00000000-0005-0000-0000-0000081E0000}"/>
    <cellStyle name="표준 83" xfId="1605" xr:uid="{00000000-0005-0000-0000-0000091E0000}"/>
    <cellStyle name="표준 83 2" xfId="2528" xr:uid="{00000000-0005-0000-0000-00000A1E0000}"/>
    <cellStyle name="표준 83 3" xfId="5317" xr:uid="{00000000-0005-0000-0000-00000B1E0000}"/>
    <cellStyle name="표준 83 4" xfId="6936" xr:uid="{00000000-0005-0000-0000-00000C1E0000}"/>
    <cellStyle name="표준 84" xfId="1589" xr:uid="{00000000-0005-0000-0000-00000D1E0000}"/>
    <cellStyle name="표준 84 2" xfId="4646" xr:uid="{00000000-0005-0000-0000-00000E1E0000}"/>
    <cellStyle name="표준 84 3" xfId="5322" xr:uid="{00000000-0005-0000-0000-00000F1E0000}"/>
    <cellStyle name="표준 84 4" xfId="6942" xr:uid="{00000000-0005-0000-0000-0000101E0000}"/>
    <cellStyle name="표준 85" xfId="772" xr:uid="{00000000-0005-0000-0000-0000111E0000}"/>
    <cellStyle name="표준 85 2" xfId="4331" xr:uid="{00000000-0005-0000-0000-0000121E0000}"/>
    <cellStyle name="표준 85 3" xfId="5325" xr:uid="{00000000-0005-0000-0000-0000131E0000}"/>
    <cellStyle name="표준 85 4" xfId="6946" xr:uid="{00000000-0005-0000-0000-0000141E0000}"/>
    <cellStyle name="표준 86" xfId="769" xr:uid="{00000000-0005-0000-0000-0000151E0000}"/>
    <cellStyle name="표준 86 2" xfId="4473" xr:uid="{00000000-0005-0000-0000-0000161E0000}"/>
    <cellStyle name="표준 86 3" xfId="5330" xr:uid="{00000000-0005-0000-0000-0000171E0000}"/>
    <cellStyle name="표준 86 4" xfId="6952" xr:uid="{00000000-0005-0000-0000-0000181E0000}"/>
    <cellStyle name="표준 87" xfId="1694" xr:uid="{00000000-0005-0000-0000-0000191E0000}"/>
    <cellStyle name="표준 87 2" xfId="3193" xr:uid="{00000000-0005-0000-0000-00001A1E0000}"/>
    <cellStyle name="표준 87 3" xfId="5334" xr:uid="{00000000-0005-0000-0000-00001B1E0000}"/>
    <cellStyle name="표준 87 4" xfId="6958" xr:uid="{00000000-0005-0000-0000-00001C1E0000}"/>
    <cellStyle name="표준 88" xfId="1730" xr:uid="{00000000-0005-0000-0000-00001D1E0000}"/>
    <cellStyle name="표준 88 2" xfId="4471" xr:uid="{00000000-0005-0000-0000-00001E1E0000}"/>
    <cellStyle name="표준 88 3" xfId="5340" xr:uid="{00000000-0005-0000-0000-00001F1E0000}"/>
    <cellStyle name="표준 88 4" xfId="6962" xr:uid="{00000000-0005-0000-0000-0000201E0000}"/>
    <cellStyle name="표준 89" xfId="1873" xr:uid="{00000000-0005-0000-0000-0000211E0000}"/>
    <cellStyle name="표준 89 2" xfId="4435" xr:uid="{00000000-0005-0000-0000-0000221E0000}"/>
    <cellStyle name="표준 89 3" xfId="5345" xr:uid="{00000000-0005-0000-0000-0000231E0000}"/>
    <cellStyle name="표준 89 4" xfId="6967" xr:uid="{00000000-0005-0000-0000-0000241E0000}"/>
    <cellStyle name="표준 9" xfId="198" xr:uid="{00000000-0005-0000-0000-0000251E0000}"/>
    <cellStyle name="표준 9 2" xfId="1128" xr:uid="{00000000-0005-0000-0000-0000261E0000}"/>
    <cellStyle name="표준 9 2 2" xfId="595" xr:uid="{00000000-0005-0000-0000-0000271E0000}"/>
    <cellStyle name="표준 9 3" xfId="8462" xr:uid="{00000000-0005-0000-0000-0000281E0000}"/>
    <cellStyle name="표준 9 30" xfId="419" xr:uid="{00000000-0005-0000-0000-0000291E0000}"/>
    <cellStyle name="표준 9 30 2" xfId="1129" xr:uid="{00000000-0005-0000-0000-00002A1E0000}"/>
    <cellStyle name="표준 9 30 2 2" xfId="1922" xr:uid="{00000000-0005-0000-0000-00002B1E0000}"/>
    <cellStyle name="표준 9 8" xfId="420" xr:uid="{00000000-0005-0000-0000-00002C1E0000}"/>
    <cellStyle name="표준 9 8 2" xfId="1130" xr:uid="{00000000-0005-0000-0000-00002D1E0000}"/>
    <cellStyle name="표준 9 8 2 2" xfId="725" xr:uid="{00000000-0005-0000-0000-00002E1E0000}"/>
    <cellStyle name="표준 90" xfId="1670" xr:uid="{00000000-0005-0000-0000-00002F1E0000}"/>
    <cellStyle name="표준 90 2" xfId="4504" xr:uid="{00000000-0005-0000-0000-0000301E0000}"/>
    <cellStyle name="표준 90 3" xfId="5350" xr:uid="{00000000-0005-0000-0000-0000311E0000}"/>
    <cellStyle name="표준 90 4" xfId="6973" xr:uid="{00000000-0005-0000-0000-0000321E0000}"/>
    <cellStyle name="표준 91" xfId="822" xr:uid="{00000000-0005-0000-0000-0000331E0000}"/>
    <cellStyle name="표준 91 2" xfId="4451" xr:uid="{00000000-0005-0000-0000-0000341E0000}"/>
    <cellStyle name="표준 91 3" xfId="5353" xr:uid="{00000000-0005-0000-0000-0000351E0000}"/>
    <cellStyle name="표준 91 4" xfId="6978" xr:uid="{00000000-0005-0000-0000-0000361E0000}"/>
    <cellStyle name="표준 92" xfId="745" xr:uid="{00000000-0005-0000-0000-0000371E0000}"/>
    <cellStyle name="표준 92 2" xfId="4354" xr:uid="{00000000-0005-0000-0000-0000381E0000}"/>
    <cellStyle name="표준 92 3" xfId="5359" xr:uid="{00000000-0005-0000-0000-0000391E0000}"/>
    <cellStyle name="표준 92 4" xfId="6983" xr:uid="{00000000-0005-0000-0000-00003A1E0000}"/>
    <cellStyle name="표준 93" xfId="657" xr:uid="{00000000-0005-0000-0000-00003B1E0000}"/>
    <cellStyle name="표준 93 2" xfId="4919" xr:uid="{00000000-0005-0000-0000-00003C1E0000}"/>
    <cellStyle name="표준 93 3" xfId="5363" xr:uid="{00000000-0005-0000-0000-00003D1E0000}"/>
    <cellStyle name="표준 93 4" xfId="6988" xr:uid="{00000000-0005-0000-0000-00003E1E0000}"/>
    <cellStyle name="표준 94" xfId="2010" xr:uid="{00000000-0005-0000-0000-00003F1E0000}"/>
    <cellStyle name="표준 94 2" xfId="4282" xr:uid="{00000000-0005-0000-0000-0000401E0000}"/>
    <cellStyle name="표준 94 3" xfId="5367" xr:uid="{00000000-0005-0000-0000-0000411E0000}"/>
    <cellStyle name="표준 94 4" xfId="6995" xr:uid="{00000000-0005-0000-0000-0000421E0000}"/>
    <cellStyle name="표준 95" xfId="529" xr:uid="{00000000-0005-0000-0000-0000431E0000}"/>
    <cellStyle name="표준 95 2" xfId="2465" xr:uid="{00000000-0005-0000-0000-0000441E0000}"/>
    <cellStyle name="표준 95 3" xfId="5374" xr:uid="{00000000-0005-0000-0000-0000451E0000}"/>
    <cellStyle name="표준 95 4" xfId="6999" xr:uid="{00000000-0005-0000-0000-0000461E0000}"/>
    <cellStyle name="표준 96" xfId="703" xr:uid="{00000000-0005-0000-0000-0000471E0000}"/>
    <cellStyle name="표준 96 2" xfId="2553" xr:uid="{00000000-0005-0000-0000-0000481E0000}"/>
    <cellStyle name="표준 96 3" xfId="5379" xr:uid="{00000000-0005-0000-0000-0000491E0000}"/>
    <cellStyle name="표준 96 4" xfId="7003" xr:uid="{00000000-0005-0000-0000-00004A1E0000}"/>
    <cellStyle name="표준 97" xfId="1629" xr:uid="{00000000-0005-0000-0000-00004B1E0000}"/>
    <cellStyle name="표준 97 2" xfId="4346" xr:uid="{00000000-0005-0000-0000-00004C1E0000}"/>
    <cellStyle name="표준 97 3" xfId="5382" xr:uid="{00000000-0005-0000-0000-00004D1E0000}"/>
    <cellStyle name="표준 97 4" xfId="7008" xr:uid="{00000000-0005-0000-0000-00004E1E0000}"/>
    <cellStyle name="표준 98" xfId="1723" xr:uid="{00000000-0005-0000-0000-00004F1E0000}"/>
    <cellStyle name="표준 98 2" xfId="4950" xr:uid="{00000000-0005-0000-0000-0000501E0000}"/>
    <cellStyle name="표준 98 3" xfId="5385" xr:uid="{00000000-0005-0000-0000-0000511E0000}"/>
    <cellStyle name="표준 98 4" xfId="7014" xr:uid="{00000000-0005-0000-0000-0000521E0000}"/>
    <cellStyle name="표준 99" xfId="2170" xr:uid="{00000000-0005-0000-0000-0000531E0000}"/>
    <cellStyle name="표준 99 2" xfId="5392" xr:uid="{00000000-0005-0000-0000-0000541E0000}"/>
    <cellStyle name="표준 99 3" xfId="7022" xr:uid="{00000000-0005-0000-0000-0000551E0000}"/>
    <cellStyle name="標準_’９７アウトドアツールフェア" xfId="92" xr:uid="{00000000-0005-0000-0000-0000561E0000}"/>
    <cellStyle name="합산" xfId="93" xr:uid="{00000000-0005-0000-0000-0000571E0000}"/>
    <cellStyle name="합산 2" xfId="433" xr:uid="{00000000-0005-0000-0000-0000581E0000}"/>
    <cellStyle name="합산 2 2" xfId="783" xr:uid="{00000000-0005-0000-0000-0000591E0000}"/>
    <cellStyle name="합산 2 3" xfId="8451" xr:uid="{00000000-0005-0000-0000-00005A1E0000}"/>
    <cellStyle name="합산 3" xfId="1637" xr:uid="{00000000-0005-0000-0000-00005B1E0000}"/>
    <cellStyle name="합산 4" xfId="2041" xr:uid="{00000000-0005-0000-0000-00005C1E0000}"/>
    <cellStyle name="합산 5" xfId="526" xr:uid="{00000000-0005-0000-0000-00005D1E0000}"/>
    <cellStyle name="桁区切り [0.00]_競合状況" xfId="94" xr:uid="{00000000-0005-0000-0000-00005E1E0000}"/>
    <cellStyle name="桁区切り_競合状況" xfId="95" xr:uid="{00000000-0005-0000-0000-00005F1E0000}"/>
    <cellStyle name="화폐기호" xfId="96" xr:uid="{00000000-0005-0000-0000-0000601E0000}"/>
    <cellStyle name="화폐기호 2" xfId="434" xr:uid="{00000000-0005-0000-0000-0000611E0000}"/>
    <cellStyle name="화폐기호 2 2" xfId="1132" xr:uid="{00000000-0005-0000-0000-0000621E0000}"/>
    <cellStyle name="화폐기호 2 3" xfId="1695" xr:uid="{00000000-0005-0000-0000-0000631E0000}"/>
    <cellStyle name="화폐기호 2 4" xfId="8452" xr:uid="{00000000-0005-0000-0000-0000641E0000}"/>
    <cellStyle name="화폐기호0" xfId="97" xr:uid="{00000000-0005-0000-0000-0000651E0000}"/>
    <cellStyle name="화폐기호0 2" xfId="435" xr:uid="{00000000-0005-0000-0000-0000661E0000}"/>
    <cellStyle name="화폐기호0 2 2" xfId="1133" xr:uid="{00000000-0005-0000-0000-0000671E0000}"/>
    <cellStyle name="화폐기호0 2 3" xfId="1636" xr:uid="{00000000-0005-0000-0000-0000681E0000}"/>
    <cellStyle name="화폐기호0 2 4" xfId="8453" xr:uid="{00000000-0005-0000-0000-0000691E0000}"/>
    <cellStyle name="회색테두리" xfId="98" xr:uid="{00000000-0005-0000-0000-00006A1E0000}"/>
    <cellStyle name="회색테두리 10" xfId="4132" xr:uid="{00000000-0005-0000-0000-00006B1E0000}"/>
    <cellStyle name="회색테두리 10 10" xfId="6390" xr:uid="{00000000-0005-0000-0000-00006C1E0000}"/>
    <cellStyle name="회색테두리 10 11" xfId="5197" xr:uid="{00000000-0005-0000-0000-00006D1E0000}"/>
    <cellStyle name="회색테두리 10 12" xfId="6330" xr:uid="{00000000-0005-0000-0000-00006E1E0000}"/>
    <cellStyle name="회색테두리 10 13" xfId="6535" xr:uid="{00000000-0005-0000-0000-00006F1E0000}"/>
    <cellStyle name="회색테두리 10 14" xfId="7777" xr:uid="{00000000-0005-0000-0000-0000701E0000}"/>
    <cellStyle name="회색테두리 10 15" xfId="8092" xr:uid="{00000000-0005-0000-0000-0000711E0000}"/>
    <cellStyle name="회색테두리 10 16" xfId="7800" xr:uid="{00000000-0005-0000-0000-0000721E0000}"/>
    <cellStyle name="회색테두리 10 17" xfId="8163" xr:uid="{00000000-0005-0000-0000-0000731E0000}"/>
    <cellStyle name="회색테두리 10 18" xfId="8153" xr:uid="{00000000-0005-0000-0000-0000741E0000}"/>
    <cellStyle name="회색테두리 10 19" xfId="8093" xr:uid="{00000000-0005-0000-0000-0000751E0000}"/>
    <cellStyle name="회색테두리 10 2" xfId="2527" xr:uid="{00000000-0005-0000-0000-0000761E0000}"/>
    <cellStyle name="회색테두리 10 20" xfId="7799" xr:uid="{00000000-0005-0000-0000-0000771E0000}"/>
    <cellStyle name="회색테두리 10 21" xfId="8294" xr:uid="{00000000-0005-0000-0000-0000781E0000}"/>
    <cellStyle name="회색테두리 10 22" xfId="8314" xr:uid="{00000000-0005-0000-0000-0000791E0000}"/>
    <cellStyle name="회색테두리 10 3" xfId="4627" xr:uid="{00000000-0005-0000-0000-00007A1E0000}"/>
    <cellStyle name="회색테두리 10 4" xfId="4904" xr:uid="{00000000-0005-0000-0000-00007B1E0000}"/>
    <cellStyle name="회색테두리 10 5" xfId="4263" xr:uid="{00000000-0005-0000-0000-00007C1E0000}"/>
    <cellStyle name="회색테두리 10 6" xfId="2581" xr:uid="{00000000-0005-0000-0000-00007D1E0000}"/>
    <cellStyle name="회색테두리 10 7" xfId="6160" xr:uid="{00000000-0005-0000-0000-00007E1E0000}"/>
    <cellStyle name="회색테두리 10 8" xfId="6312" xr:uid="{00000000-0005-0000-0000-00007F1E0000}"/>
    <cellStyle name="회색테두리 10 9" xfId="6368" xr:uid="{00000000-0005-0000-0000-0000801E0000}"/>
    <cellStyle name="회색테두리 11" xfId="4148" xr:uid="{00000000-0005-0000-0000-0000811E0000}"/>
    <cellStyle name="회색테두리 11 10" xfId="6023" xr:uid="{00000000-0005-0000-0000-0000821E0000}"/>
    <cellStyle name="회색테두리 11 11" xfId="6490" xr:uid="{00000000-0005-0000-0000-0000831E0000}"/>
    <cellStyle name="회색테두리 11 12" xfId="7787" xr:uid="{00000000-0005-0000-0000-0000841E0000}"/>
    <cellStyle name="회색테두리 11 13" xfId="7694" xr:uid="{00000000-0005-0000-0000-0000851E0000}"/>
    <cellStyle name="회색테두리 11 14" xfId="7977" xr:uid="{00000000-0005-0000-0000-0000861E0000}"/>
    <cellStyle name="회색테두리 11 15" xfId="6948" xr:uid="{00000000-0005-0000-0000-0000871E0000}"/>
    <cellStyle name="회색테두리 11 16" xfId="7438" xr:uid="{00000000-0005-0000-0000-0000881E0000}"/>
    <cellStyle name="회색테두리 11 17" xfId="8299" xr:uid="{00000000-0005-0000-0000-0000891E0000}"/>
    <cellStyle name="회색테두리 11 18" xfId="8319" xr:uid="{00000000-0005-0000-0000-00008A1E0000}"/>
    <cellStyle name="회색테두리 11 2" xfId="4273" xr:uid="{00000000-0005-0000-0000-00008B1E0000}"/>
    <cellStyle name="회색테두리 11 3" xfId="4633" xr:uid="{00000000-0005-0000-0000-00008C1E0000}"/>
    <cellStyle name="회색테두리 11 4" xfId="4906" xr:uid="{00000000-0005-0000-0000-00008D1E0000}"/>
    <cellStyle name="회색테두리 11 5" xfId="6167" xr:uid="{00000000-0005-0000-0000-00008E1E0000}"/>
    <cellStyle name="회색테두리 11 6" xfId="6318" xr:uid="{00000000-0005-0000-0000-00008F1E0000}"/>
    <cellStyle name="회색테두리 11 7" xfId="6372" xr:uid="{00000000-0005-0000-0000-0000901E0000}"/>
    <cellStyle name="회색테두리 11 8" xfId="6394" xr:uid="{00000000-0005-0000-0000-0000911E0000}"/>
    <cellStyle name="회색테두리 11 9" xfId="5816" xr:uid="{00000000-0005-0000-0000-0000921E0000}"/>
    <cellStyle name="회색테두리 12" xfId="4175" xr:uid="{00000000-0005-0000-0000-0000931E0000}"/>
    <cellStyle name="회색테두리 12 10" xfId="6352" xr:uid="{00000000-0005-0000-0000-0000941E0000}"/>
    <cellStyle name="회색테두리 12 11" xfId="6376" xr:uid="{00000000-0005-0000-0000-0000951E0000}"/>
    <cellStyle name="회색테두리 12 12" xfId="6397" xr:uid="{00000000-0005-0000-0000-0000961E0000}"/>
    <cellStyle name="회색테두리 12 13" xfId="6063" xr:uid="{00000000-0005-0000-0000-0000971E0000}"/>
    <cellStyle name="회색테두리 12 14" xfId="5862" xr:uid="{00000000-0005-0000-0000-0000981E0000}"/>
    <cellStyle name="회색테두리 12 15" xfId="7796" xr:uid="{00000000-0005-0000-0000-0000991E0000}"/>
    <cellStyle name="회색테두리 12 16" xfId="7858" xr:uid="{00000000-0005-0000-0000-00009A1E0000}"/>
    <cellStyle name="회색테두리 12 17" xfId="6857" xr:uid="{00000000-0005-0000-0000-00009B1E0000}"/>
    <cellStyle name="회색테두리 12 18" xfId="7846" xr:uid="{00000000-0005-0000-0000-00009C1E0000}"/>
    <cellStyle name="회색테두리 12 19" xfId="8278" xr:uid="{00000000-0005-0000-0000-00009D1E0000}"/>
    <cellStyle name="회색테두리 12 2" xfId="4591" xr:uid="{00000000-0005-0000-0000-00009E1E0000}"/>
    <cellStyle name="회색테두리 12 20" xfId="8300" xr:uid="{00000000-0005-0000-0000-00009F1E0000}"/>
    <cellStyle name="회색테두리 12 21" xfId="8320" xr:uid="{00000000-0005-0000-0000-0000A01E0000}"/>
    <cellStyle name="회색테두리 12 3" xfId="4609" xr:uid="{00000000-0005-0000-0000-0000A11E0000}"/>
    <cellStyle name="회색테두리 12 4" xfId="4269" xr:uid="{00000000-0005-0000-0000-0000A21E0000}"/>
    <cellStyle name="회색테두리 12 5" xfId="4643" xr:uid="{00000000-0005-0000-0000-0000A31E0000}"/>
    <cellStyle name="회색테두리 12 6" xfId="4908" xr:uid="{00000000-0005-0000-0000-0000A41E0000}"/>
    <cellStyle name="회색테두리 12 7" xfId="4521" xr:uid="{00000000-0005-0000-0000-0000A51E0000}"/>
    <cellStyle name="회색테두리 12 8" xfId="6177" xr:uid="{00000000-0005-0000-0000-0000A61E0000}"/>
    <cellStyle name="회색테두리 12 9" xfId="6320" xr:uid="{00000000-0005-0000-0000-0000A71E0000}"/>
    <cellStyle name="회색테두리 13" xfId="4190" xr:uid="{00000000-0005-0000-0000-0000A81E0000}"/>
    <cellStyle name="회색테두리 13 10" xfId="6355" xr:uid="{00000000-0005-0000-0000-0000A91E0000}"/>
    <cellStyle name="회색테두리 13 11" xfId="6379" xr:uid="{00000000-0005-0000-0000-0000AA1E0000}"/>
    <cellStyle name="회색테두리 13 12" xfId="6398" xr:uid="{00000000-0005-0000-0000-0000AB1E0000}"/>
    <cellStyle name="회색테두리 13 13" xfId="5014" xr:uid="{00000000-0005-0000-0000-0000AC1E0000}"/>
    <cellStyle name="회색테두리 13 14" xfId="6558" xr:uid="{00000000-0005-0000-0000-0000AD1E0000}"/>
    <cellStyle name="회색테두리 13 15" xfId="7805" xr:uid="{00000000-0005-0000-0000-0000AE1E0000}"/>
    <cellStyle name="회색테두리 13 16" xfId="7663" xr:uid="{00000000-0005-0000-0000-0000AF1E0000}"/>
    <cellStyle name="회색테두리 13 17" xfId="8190" xr:uid="{00000000-0005-0000-0000-0000B01E0000}"/>
    <cellStyle name="회색테두리 13 18" xfId="7891" xr:uid="{00000000-0005-0000-0000-0000B11E0000}"/>
    <cellStyle name="회색테두리 13 19" xfId="8281" xr:uid="{00000000-0005-0000-0000-0000B21E0000}"/>
    <cellStyle name="회색테두리 13 2" xfId="4596" xr:uid="{00000000-0005-0000-0000-0000B31E0000}"/>
    <cellStyle name="회색테두리 13 20" xfId="8302" xr:uid="{00000000-0005-0000-0000-0000B41E0000}"/>
    <cellStyle name="회색테두리 13 21" xfId="8322" xr:uid="{00000000-0005-0000-0000-0000B51E0000}"/>
    <cellStyle name="회색테두리 13 3" xfId="4612" xr:uid="{00000000-0005-0000-0000-0000B61E0000}"/>
    <cellStyle name="회색테두리 13 4" xfId="4257" xr:uid="{00000000-0005-0000-0000-0000B71E0000}"/>
    <cellStyle name="회색테두리 13 5" xfId="4645" xr:uid="{00000000-0005-0000-0000-0000B81E0000}"/>
    <cellStyle name="회색테두리 13 6" xfId="4909" xr:uid="{00000000-0005-0000-0000-0000B91E0000}"/>
    <cellStyle name="회색테두리 13 7" xfId="4357" xr:uid="{00000000-0005-0000-0000-0000BA1E0000}"/>
    <cellStyle name="회색테두리 13 8" xfId="6183" xr:uid="{00000000-0005-0000-0000-0000BB1E0000}"/>
    <cellStyle name="회색테두리 13 9" xfId="6322" xr:uid="{00000000-0005-0000-0000-0000BC1E0000}"/>
    <cellStyle name="회색테두리 14" xfId="4206" xr:uid="{00000000-0005-0000-0000-0000BD1E0000}"/>
    <cellStyle name="회색테두리 14 10" xfId="6358" xr:uid="{00000000-0005-0000-0000-0000BE1E0000}"/>
    <cellStyle name="회색테두리 14 11" xfId="6384" xr:uid="{00000000-0005-0000-0000-0000BF1E0000}"/>
    <cellStyle name="회색테두리 14 12" xfId="6400" xr:uid="{00000000-0005-0000-0000-0000C01E0000}"/>
    <cellStyle name="회색테두리 14 13" xfId="6297" xr:uid="{00000000-0005-0000-0000-0000C11E0000}"/>
    <cellStyle name="회색테두리 14 14" xfId="5496" xr:uid="{00000000-0005-0000-0000-0000C21E0000}"/>
    <cellStyle name="회색테두리 14 15" xfId="7810" xr:uid="{00000000-0005-0000-0000-0000C31E0000}"/>
    <cellStyle name="회색테두리 14 16" xfId="7474" xr:uid="{00000000-0005-0000-0000-0000C41E0000}"/>
    <cellStyle name="회색테두리 14 17" xfId="7096" xr:uid="{00000000-0005-0000-0000-0000C51E0000}"/>
    <cellStyle name="회색테두리 14 18" xfId="8121" xr:uid="{00000000-0005-0000-0000-0000C61E0000}"/>
    <cellStyle name="회색테두리 14 19" xfId="8284" xr:uid="{00000000-0005-0000-0000-0000C71E0000}"/>
    <cellStyle name="회색테두리 14 2" xfId="4602" xr:uid="{00000000-0005-0000-0000-0000C81E0000}"/>
    <cellStyle name="회색테두리 14 20" xfId="8305" xr:uid="{00000000-0005-0000-0000-0000C91E0000}"/>
    <cellStyle name="회색테두리 14 21" xfId="8325" xr:uid="{00000000-0005-0000-0000-0000CA1E0000}"/>
    <cellStyle name="회색테두리 14 3" xfId="4615" xr:uid="{00000000-0005-0000-0000-0000CB1E0000}"/>
    <cellStyle name="회색테두리 14 4" xfId="4619" xr:uid="{00000000-0005-0000-0000-0000CC1E0000}"/>
    <cellStyle name="회색테두리 14 5" xfId="4647" xr:uid="{00000000-0005-0000-0000-0000CD1E0000}"/>
    <cellStyle name="회색테두리 14 6" xfId="4910" xr:uid="{00000000-0005-0000-0000-0000CE1E0000}"/>
    <cellStyle name="회색테두리 14 7" xfId="4927" xr:uid="{00000000-0005-0000-0000-0000CF1E0000}"/>
    <cellStyle name="회색테두리 14 8" xfId="6190" xr:uid="{00000000-0005-0000-0000-0000D01E0000}"/>
    <cellStyle name="회색테두리 14 9" xfId="6327" xr:uid="{00000000-0005-0000-0000-0000D11E0000}"/>
    <cellStyle name="회색테두리 15" xfId="4651" xr:uid="{00000000-0005-0000-0000-0000D21E0000}"/>
    <cellStyle name="회색테두리 15 2" xfId="4912" xr:uid="{00000000-0005-0000-0000-0000D31E0000}"/>
    <cellStyle name="회색테두리 15 3" xfId="4238" xr:uid="{00000000-0005-0000-0000-0000D41E0000}"/>
    <cellStyle name="회색테두리 15 4" xfId="6402" xr:uid="{00000000-0005-0000-0000-0000D51E0000}"/>
    <cellStyle name="회색테두리 15 5" xfId="5983" xr:uid="{00000000-0005-0000-0000-0000D61E0000}"/>
    <cellStyle name="회색테두리 15 6" xfId="6543" xr:uid="{00000000-0005-0000-0000-0000D71E0000}"/>
    <cellStyle name="회색테두리 15 7" xfId="7816" xr:uid="{00000000-0005-0000-0000-0000D81E0000}"/>
    <cellStyle name="회색테두리 15 8" xfId="8130" xr:uid="{00000000-0005-0000-0000-0000D91E0000}"/>
    <cellStyle name="회색테두리 15 9" xfId="7945" xr:uid="{00000000-0005-0000-0000-0000DA1E0000}"/>
    <cellStyle name="회색테두리 16" xfId="4663" xr:uid="{00000000-0005-0000-0000-0000DB1E0000}"/>
    <cellStyle name="회색테두리 16 10" xfId="8181" xr:uid="{00000000-0005-0000-0000-0000DC1E0000}"/>
    <cellStyle name="회색테두리 16 2" xfId="4914" xr:uid="{00000000-0005-0000-0000-0000DD1E0000}"/>
    <cellStyle name="회색테두리 16 3" xfId="4584" xr:uid="{00000000-0005-0000-0000-0000DE1E0000}"/>
    <cellStyle name="회색테두리 16 4" xfId="6407" xr:uid="{00000000-0005-0000-0000-0000DF1E0000}"/>
    <cellStyle name="회색테두리 16 5" xfId="6538" xr:uid="{00000000-0005-0000-0000-0000E01E0000}"/>
    <cellStyle name="회색테두리 16 6" xfId="6187" xr:uid="{00000000-0005-0000-0000-0000E11E0000}"/>
    <cellStyle name="회색테두리 16 7" xfId="7825" xr:uid="{00000000-0005-0000-0000-0000E21E0000}"/>
    <cellStyle name="회색테두리 16 8" xfId="8115" xr:uid="{00000000-0005-0000-0000-0000E31E0000}"/>
    <cellStyle name="회색테두리 16 9" xfId="8068" xr:uid="{00000000-0005-0000-0000-0000E41E0000}"/>
    <cellStyle name="회색테두리 17" xfId="4682" xr:uid="{00000000-0005-0000-0000-0000E51E0000}"/>
    <cellStyle name="회색테두리 17 10" xfId="8054" xr:uid="{00000000-0005-0000-0000-0000E61E0000}"/>
    <cellStyle name="회색테두리 17 2" xfId="4916" xr:uid="{00000000-0005-0000-0000-0000E71E0000}"/>
    <cellStyle name="회색테두리 17 3" xfId="4213" xr:uid="{00000000-0005-0000-0000-0000E81E0000}"/>
    <cellStyle name="회색테두리 17 4" xfId="6416" xr:uid="{00000000-0005-0000-0000-0000E91E0000}"/>
    <cellStyle name="회색테두리 17 5" xfId="6243" xr:uid="{00000000-0005-0000-0000-0000EA1E0000}"/>
    <cellStyle name="회색테두리 17 6" xfId="6074" xr:uid="{00000000-0005-0000-0000-0000EB1E0000}"/>
    <cellStyle name="회색테두리 17 7" xfId="7836" xr:uid="{00000000-0005-0000-0000-0000EC1E0000}"/>
    <cellStyle name="회색테두리 17 8" xfId="8124" xr:uid="{00000000-0005-0000-0000-0000ED1E0000}"/>
    <cellStyle name="회색테두리 17 9" xfId="8027" xr:uid="{00000000-0005-0000-0000-0000EE1E0000}"/>
    <cellStyle name="회색테두리 18" xfId="4714" xr:uid="{00000000-0005-0000-0000-0000EF1E0000}"/>
    <cellStyle name="회색테두리 18 10" xfId="7847" xr:uid="{00000000-0005-0000-0000-0000F01E0000}"/>
    <cellStyle name="회색테두리 18 2" xfId="4918" xr:uid="{00000000-0005-0000-0000-0000F11E0000}"/>
    <cellStyle name="회색테두리 18 3" xfId="4913" xr:uid="{00000000-0005-0000-0000-0000F21E0000}"/>
    <cellStyle name="회색테두리 18 4" xfId="6429" xr:uid="{00000000-0005-0000-0000-0000F31E0000}"/>
    <cellStyle name="회색테두리 18 5" xfId="5346" xr:uid="{00000000-0005-0000-0000-0000F41E0000}"/>
    <cellStyle name="회색테두리 18 6" xfId="6093" xr:uid="{00000000-0005-0000-0000-0000F51E0000}"/>
    <cellStyle name="회색테두리 18 7" xfId="7854" xr:uid="{00000000-0005-0000-0000-0000F61E0000}"/>
    <cellStyle name="회색테두리 18 8" xfId="8135" xr:uid="{00000000-0005-0000-0000-0000F71E0000}"/>
    <cellStyle name="회색테두리 18 9" xfId="7845" xr:uid="{00000000-0005-0000-0000-0000F81E0000}"/>
    <cellStyle name="회색테두리 19" xfId="4729" xr:uid="{00000000-0005-0000-0000-0000F91E0000}"/>
    <cellStyle name="회색테두리 19 10" xfId="6890" xr:uid="{00000000-0005-0000-0000-0000FA1E0000}"/>
    <cellStyle name="회색테두리 19 2" xfId="4920" xr:uid="{00000000-0005-0000-0000-0000FB1E0000}"/>
    <cellStyle name="회색테두리 19 3" xfId="4930" xr:uid="{00000000-0005-0000-0000-0000FC1E0000}"/>
    <cellStyle name="회색테두리 19 4" xfId="6434" xr:uid="{00000000-0005-0000-0000-0000FD1E0000}"/>
    <cellStyle name="회색테두리 19 5" xfId="6439" xr:uid="{00000000-0005-0000-0000-0000FE1E0000}"/>
    <cellStyle name="회색테두리 19 6" xfId="6226" xr:uid="{00000000-0005-0000-0000-0000FF1E0000}"/>
    <cellStyle name="회색테두리 19 7" xfId="7862" xr:uid="{00000000-0005-0000-0000-0000001F0000}"/>
    <cellStyle name="회색테두리 19 8" xfId="8137" xr:uid="{00000000-0005-0000-0000-0000011F0000}"/>
    <cellStyle name="회색테두리 19 9" xfId="7651" xr:uid="{00000000-0005-0000-0000-0000021F0000}"/>
    <cellStyle name="회색테두리 2" xfId="204" xr:uid="{00000000-0005-0000-0000-0000031F0000}"/>
    <cellStyle name="회색테두리 2 10" xfId="4542" xr:uid="{00000000-0005-0000-0000-0000041F0000}"/>
    <cellStyle name="회색테두리 2 11" xfId="4493" xr:uid="{00000000-0005-0000-0000-0000051F0000}"/>
    <cellStyle name="회색테두리 2 12" xfId="5060" xr:uid="{00000000-0005-0000-0000-0000061F0000}"/>
    <cellStyle name="회색테두리 2 13" xfId="5064" xr:uid="{00000000-0005-0000-0000-0000071F0000}"/>
    <cellStyle name="회색테두리 2 14" xfId="5249" xr:uid="{00000000-0005-0000-0000-0000081F0000}"/>
    <cellStyle name="회색테두리 2 15" xfId="6207" xr:uid="{00000000-0005-0000-0000-0000091F0000}"/>
    <cellStyle name="회색테두리 2 16" xfId="5047" xr:uid="{00000000-0005-0000-0000-00000A1F0000}"/>
    <cellStyle name="회색테두리 2 17" xfId="5447" xr:uid="{00000000-0005-0000-0000-00000B1F0000}"/>
    <cellStyle name="회색테두리 2 18" xfId="6675" xr:uid="{00000000-0005-0000-0000-00000C1F0000}"/>
    <cellStyle name="회색테두리 2 19" xfId="6609" xr:uid="{00000000-0005-0000-0000-00000D1F0000}"/>
    <cellStyle name="회색테두리 2 2" xfId="218" xr:uid="{00000000-0005-0000-0000-00000E1F0000}"/>
    <cellStyle name="회색테두리 2 2 10" xfId="4589" xr:uid="{00000000-0005-0000-0000-00000F1F0000}"/>
    <cellStyle name="회색테두리 2 2 11" xfId="4358" xr:uid="{00000000-0005-0000-0000-0000101F0000}"/>
    <cellStyle name="회색테두리 2 2 12" xfId="4243" xr:uid="{00000000-0005-0000-0000-0000111F0000}"/>
    <cellStyle name="회색테두리 2 2 13" xfId="5707" xr:uid="{00000000-0005-0000-0000-0000121F0000}"/>
    <cellStyle name="회색테두리 2 2 14" xfId="5940" xr:uid="{00000000-0005-0000-0000-0000131F0000}"/>
    <cellStyle name="회색테두리 2 2 15" xfId="5480" xr:uid="{00000000-0005-0000-0000-0000141F0000}"/>
    <cellStyle name="회색테두리 2 2 16" xfId="6291" xr:uid="{00000000-0005-0000-0000-0000151F0000}"/>
    <cellStyle name="회색테두리 2 2 17" xfId="5539" xr:uid="{00000000-0005-0000-0000-0000161F0000}"/>
    <cellStyle name="회색테두리 2 2 18" xfId="6152" xr:uid="{00000000-0005-0000-0000-0000171F0000}"/>
    <cellStyle name="회색테두리 2 2 19" xfId="7350" xr:uid="{00000000-0005-0000-0000-0000181F0000}"/>
    <cellStyle name="회색테두리 2 2 2" xfId="2223" xr:uid="{00000000-0005-0000-0000-0000191F0000}"/>
    <cellStyle name="회색테두리 2 2 2 10" xfId="6346" xr:uid="{00000000-0005-0000-0000-00001A1F0000}"/>
    <cellStyle name="회색테두리 2 2 2 11" xfId="5084" xr:uid="{00000000-0005-0000-0000-00001B1F0000}"/>
    <cellStyle name="회색테두리 2 2 2 12" xfId="6520" xr:uid="{00000000-0005-0000-0000-00001C1F0000}"/>
    <cellStyle name="회색테두리 2 2 2 13" xfId="7329" xr:uid="{00000000-0005-0000-0000-00001D1F0000}"/>
    <cellStyle name="회색테두리 2 2 2 14" xfId="6635" xr:uid="{00000000-0005-0000-0000-00001E1F0000}"/>
    <cellStyle name="회색테두리 2 2 2 15" xfId="7822" xr:uid="{00000000-0005-0000-0000-00001F1F0000}"/>
    <cellStyle name="회색테두리 2 2 2 16" xfId="8170" xr:uid="{00000000-0005-0000-0000-0000201F0000}"/>
    <cellStyle name="회색테두리 2 2 2 17" xfId="7227" xr:uid="{00000000-0005-0000-0000-0000211F0000}"/>
    <cellStyle name="회색테두리 2 2 2 18" xfId="7573" xr:uid="{00000000-0005-0000-0000-0000221F0000}"/>
    <cellStyle name="회색테두리 2 2 2 19" xfId="7466" xr:uid="{00000000-0005-0000-0000-0000231F0000}"/>
    <cellStyle name="회색테두리 2 2 2 2" xfId="3191" xr:uid="{00000000-0005-0000-0000-0000241F0000}"/>
    <cellStyle name="회색테두리 2 2 2 20" xfId="8274" xr:uid="{00000000-0005-0000-0000-0000251F0000}"/>
    <cellStyle name="회색테두리 2 2 2 21" xfId="7760" xr:uid="{00000000-0005-0000-0000-0000261F0000}"/>
    <cellStyle name="회색테두리 2 2 2 3" xfId="2591" xr:uid="{00000000-0005-0000-0000-0000271F0000}"/>
    <cellStyle name="회색테두리 2 2 2 4" xfId="2590" xr:uid="{00000000-0005-0000-0000-0000281F0000}"/>
    <cellStyle name="회색테두리 2 2 2 5" xfId="3189" xr:uid="{00000000-0005-0000-0000-0000291F0000}"/>
    <cellStyle name="회색테두리 2 2 2 6" xfId="2567" xr:uid="{00000000-0005-0000-0000-00002A1F0000}"/>
    <cellStyle name="회색테두리 2 2 2 7" xfId="5686" xr:uid="{00000000-0005-0000-0000-00002B1F0000}"/>
    <cellStyle name="회색테두리 2 2 2 8" xfId="6066" xr:uid="{00000000-0005-0000-0000-00002C1F0000}"/>
    <cellStyle name="회색테두리 2 2 2 9" xfId="5043" xr:uid="{00000000-0005-0000-0000-00002D1F0000}"/>
    <cellStyle name="회색테두리 2 2 20" xfId="7180" xr:uid="{00000000-0005-0000-0000-00002E1F0000}"/>
    <cellStyle name="회색테두리 2 2 21" xfId="7936" xr:uid="{00000000-0005-0000-0000-00002F1F0000}"/>
    <cellStyle name="회색테두리 2 2 22" xfId="8055" xr:uid="{00000000-0005-0000-0000-0000301F0000}"/>
    <cellStyle name="회색테두리 2 2 23" xfId="6691" xr:uid="{00000000-0005-0000-0000-0000311F0000}"/>
    <cellStyle name="회색테두리 2 2 24" xfId="6901" xr:uid="{00000000-0005-0000-0000-0000321F0000}"/>
    <cellStyle name="회색테두리 2 2 25" xfId="7282" xr:uid="{00000000-0005-0000-0000-0000331F0000}"/>
    <cellStyle name="회색테두리 2 2 26" xfId="7192" xr:uid="{00000000-0005-0000-0000-0000341F0000}"/>
    <cellStyle name="회색테두리 2 2 27" xfId="7604" xr:uid="{00000000-0005-0000-0000-0000351F0000}"/>
    <cellStyle name="회색테두리 2 2 3" xfId="1764" xr:uid="{00000000-0005-0000-0000-0000361F0000}"/>
    <cellStyle name="회색테두리 2 2 4" xfId="1774" xr:uid="{00000000-0005-0000-0000-0000371F0000}"/>
    <cellStyle name="회색테두리 2 2 5" xfId="1653" xr:uid="{00000000-0005-0000-0000-0000381F0000}"/>
    <cellStyle name="회색테두리 2 2 6" xfId="1796" xr:uid="{00000000-0005-0000-0000-0000391F0000}"/>
    <cellStyle name="회색테두리 2 2 7" xfId="782" xr:uid="{00000000-0005-0000-0000-00003A1F0000}"/>
    <cellStyle name="회색테두리 2 2 8" xfId="637" xr:uid="{00000000-0005-0000-0000-00003B1F0000}"/>
    <cellStyle name="회색테두리 2 2 9" xfId="4283" xr:uid="{00000000-0005-0000-0000-00003C1F0000}"/>
    <cellStyle name="회색테두리 2 20" xfId="8129" xr:uid="{00000000-0005-0000-0000-00003D1F0000}"/>
    <cellStyle name="회색테두리 2 21" xfId="8011" xr:uid="{00000000-0005-0000-0000-00003E1F0000}"/>
    <cellStyle name="회색테두리 2 22" xfId="8259" xr:uid="{00000000-0005-0000-0000-00003F1F0000}"/>
    <cellStyle name="회색테두리 2 23" xfId="7710" xr:uid="{00000000-0005-0000-0000-0000401F0000}"/>
    <cellStyle name="회색테두리 2 24" xfId="8111" xr:uid="{00000000-0005-0000-0000-0000411F0000}"/>
    <cellStyle name="회색테두리 2 25" xfId="8107" xr:uid="{00000000-0005-0000-0000-0000421F0000}"/>
    <cellStyle name="회색테두리 2 3" xfId="234" xr:uid="{00000000-0005-0000-0000-0000431F0000}"/>
    <cellStyle name="회색테두리 2 3 10" xfId="4285" xr:uid="{00000000-0005-0000-0000-0000441F0000}"/>
    <cellStyle name="회색테두리 2 3 11" xfId="4606" xr:uid="{00000000-0005-0000-0000-0000451F0000}"/>
    <cellStyle name="회색테두리 2 3 12" xfId="4355" xr:uid="{00000000-0005-0000-0000-0000461F0000}"/>
    <cellStyle name="회색테두리 2 3 13" xfId="5723" xr:uid="{00000000-0005-0000-0000-0000471F0000}"/>
    <cellStyle name="회색테두리 2 3 14" xfId="5861" xr:uid="{00000000-0005-0000-0000-0000481F0000}"/>
    <cellStyle name="회색테두리 2 3 15" xfId="5444" xr:uid="{00000000-0005-0000-0000-0000491F0000}"/>
    <cellStyle name="회색테두리 2 3 16" xfId="5168" xr:uid="{00000000-0005-0000-0000-00004A1F0000}"/>
    <cellStyle name="회색테두리 2 3 17" xfId="5033" xr:uid="{00000000-0005-0000-0000-00004B1F0000}"/>
    <cellStyle name="회색테두리 2 3 18" xfId="5635" xr:uid="{00000000-0005-0000-0000-00004C1F0000}"/>
    <cellStyle name="회색테두리 2 3 19" xfId="7366" xr:uid="{00000000-0005-0000-0000-00004D1F0000}"/>
    <cellStyle name="회색테두리 2 3 2" xfId="753" xr:uid="{00000000-0005-0000-0000-00004E1F0000}"/>
    <cellStyle name="회색테두리 2 3 2 10" xfId="6278" xr:uid="{00000000-0005-0000-0000-00004F1F0000}"/>
    <cellStyle name="회색테두리 2 3 2 11" xfId="5933" xr:uid="{00000000-0005-0000-0000-0000501F0000}"/>
    <cellStyle name="회색테두리 2 3 2 12" xfId="6211" xr:uid="{00000000-0005-0000-0000-0000511F0000}"/>
    <cellStyle name="회색테두리 2 3 2 13" xfId="7397" xr:uid="{00000000-0005-0000-0000-0000521F0000}"/>
    <cellStyle name="회색테두리 2 3 2 14" xfId="6941" xr:uid="{00000000-0005-0000-0000-0000531F0000}"/>
    <cellStyle name="회색테두리 2 3 2 15" xfId="7114" xr:uid="{00000000-0005-0000-0000-0000541F0000}"/>
    <cellStyle name="회색테두리 2 3 2 16" xfId="7478" xr:uid="{00000000-0005-0000-0000-0000551F0000}"/>
    <cellStyle name="회색테두리 2 3 2 17" xfId="7599" xr:uid="{00000000-0005-0000-0000-0000561F0000}"/>
    <cellStyle name="회색테두리 2 3 2 18" xfId="8080" xr:uid="{00000000-0005-0000-0000-0000571F0000}"/>
    <cellStyle name="회색테두리 2 3 2 19" xfId="7530" xr:uid="{00000000-0005-0000-0000-0000581F0000}"/>
    <cellStyle name="회색테두리 2 3 2 2" xfId="3218" xr:uid="{00000000-0005-0000-0000-0000591F0000}"/>
    <cellStyle name="회색테두리 2 3 2 20" xfId="8088" xr:uid="{00000000-0005-0000-0000-00005A1F0000}"/>
    <cellStyle name="회색테두리 2 3 2 21" xfId="8117" xr:uid="{00000000-0005-0000-0000-00005B1F0000}"/>
    <cellStyle name="회색테두리 2 3 2 3" xfId="4590" xr:uid="{00000000-0005-0000-0000-00005C1F0000}"/>
    <cellStyle name="회색테두리 2 3 2 4" xfId="2487" xr:uid="{00000000-0005-0000-0000-00005D1F0000}"/>
    <cellStyle name="회색테두리 2 3 2 5" xfId="4315" xr:uid="{00000000-0005-0000-0000-00005E1F0000}"/>
    <cellStyle name="회색테두리 2 3 2 6" xfId="4563" xr:uid="{00000000-0005-0000-0000-00005F1F0000}"/>
    <cellStyle name="회색테두리 2 3 2 7" xfId="5753" xr:uid="{00000000-0005-0000-0000-0000601F0000}"/>
    <cellStyle name="회색테두리 2 3 2 8" xfId="5020" xr:uid="{00000000-0005-0000-0000-0000611F0000}"/>
    <cellStyle name="회색테두리 2 3 2 9" xfId="5898" xr:uid="{00000000-0005-0000-0000-0000621F0000}"/>
    <cellStyle name="회색테두리 2 3 20" xfId="7099" xr:uid="{00000000-0005-0000-0000-0000631F0000}"/>
    <cellStyle name="회색테두리 2 3 21" xfId="7752" xr:uid="{00000000-0005-0000-0000-0000641F0000}"/>
    <cellStyle name="회색테두리 2 3 22" xfId="8039" xr:uid="{00000000-0005-0000-0000-0000651F0000}"/>
    <cellStyle name="회색테두리 2 3 23" xfId="8139" xr:uid="{00000000-0005-0000-0000-0000661F0000}"/>
    <cellStyle name="회색테두리 2 3 24" xfId="8084" xr:uid="{00000000-0005-0000-0000-0000671F0000}"/>
    <cellStyle name="회색테두리 2 3 25" xfId="6612" xr:uid="{00000000-0005-0000-0000-0000681F0000}"/>
    <cellStyle name="회색테두리 2 3 26" xfId="7017" xr:uid="{00000000-0005-0000-0000-0000691F0000}"/>
    <cellStyle name="회색테두리 2 3 27" xfId="6617" xr:uid="{00000000-0005-0000-0000-00006A1F0000}"/>
    <cellStyle name="회색테두리 2 3 3" xfId="684" xr:uid="{00000000-0005-0000-0000-00006B1F0000}"/>
    <cellStyle name="회색테두리 2 3 4" xfId="1763" xr:uid="{00000000-0005-0000-0000-00006C1F0000}"/>
    <cellStyle name="회색테두리 2 3 5" xfId="495" xr:uid="{00000000-0005-0000-0000-00006D1F0000}"/>
    <cellStyle name="회색테두리 2 3 6" xfId="1652" xr:uid="{00000000-0005-0000-0000-00006E1F0000}"/>
    <cellStyle name="회색테두리 2 3 7" xfId="1818" xr:uid="{00000000-0005-0000-0000-00006F1F0000}"/>
    <cellStyle name="회색테두리 2 3 8" xfId="1819" xr:uid="{00000000-0005-0000-0000-0000701F0000}"/>
    <cellStyle name="회색테두리 2 3 9" xfId="4254" xr:uid="{00000000-0005-0000-0000-0000711F0000}"/>
    <cellStyle name="회색테두리 2 4" xfId="229" xr:uid="{00000000-0005-0000-0000-0000721F0000}"/>
    <cellStyle name="회색테두리 2 4 10" xfId="4458" xr:uid="{00000000-0005-0000-0000-0000731F0000}"/>
    <cellStyle name="회색테두리 2 4 11" xfId="2436" xr:uid="{00000000-0005-0000-0000-0000741F0000}"/>
    <cellStyle name="회색테두리 2 4 12" xfId="4244" xr:uid="{00000000-0005-0000-0000-0000751F0000}"/>
    <cellStyle name="회색테두리 2 4 13" xfId="5718" xr:uid="{00000000-0005-0000-0000-0000761F0000}"/>
    <cellStyle name="회색테두리 2 4 14" xfId="5885" xr:uid="{00000000-0005-0000-0000-0000771F0000}"/>
    <cellStyle name="회색테두리 2 4 15" xfId="6089" xr:uid="{00000000-0005-0000-0000-0000781F0000}"/>
    <cellStyle name="회색테두리 2 4 16" xfId="5023" xr:uid="{00000000-0005-0000-0000-0000791F0000}"/>
    <cellStyle name="회색테두리 2 4 17" xfId="6198" xr:uid="{00000000-0005-0000-0000-00007A1F0000}"/>
    <cellStyle name="회색테두리 2 4 18" xfId="6374" xr:uid="{00000000-0005-0000-0000-00007B1F0000}"/>
    <cellStyle name="회색테두리 2 4 19" xfId="7361" xr:uid="{00000000-0005-0000-0000-00007C1F0000}"/>
    <cellStyle name="회색테두리 2 4 2" xfId="847" xr:uid="{00000000-0005-0000-0000-00007D1F0000}"/>
    <cellStyle name="회색테두리 2 4 2 10" xfId="6220" xr:uid="{00000000-0005-0000-0000-00007E1F0000}"/>
    <cellStyle name="회색테두리 2 4 2 11" xfId="5248" xr:uid="{00000000-0005-0000-0000-00007F1F0000}"/>
    <cellStyle name="회색테두리 2 4 2 12" xfId="5770" xr:uid="{00000000-0005-0000-0000-0000801F0000}"/>
    <cellStyle name="회색테두리 2 4 2 13" xfId="7343" xr:uid="{00000000-0005-0000-0000-0000811F0000}"/>
    <cellStyle name="회색테두리 2 4 2 14" xfId="7230" xr:uid="{00000000-0005-0000-0000-0000821F0000}"/>
    <cellStyle name="회색테두리 2 4 2 15" xfId="6652" xr:uid="{00000000-0005-0000-0000-0000831F0000}"/>
    <cellStyle name="회색테두리 2 4 2 16" xfId="7205" xr:uid="{00000000-0005-0000-0000-0000841F0000}"/>
    <cellStyle name="회색테두리 2 4 2 17" xfId="7448" xr:uid="{00000000-0005-0000-0000-0000851F0000}"/>
    <cellStyle name="회색테두리 2 4 2 18" xfId="6603" xr:uid="{00000000-0005-0000-0000-0000861F0000}"/>
    <cellStyle name="회색테두리 2 4 2 19" xfId="7730" xr:uid="{00000000-0005-0000-0000-0000871F0000}"/>
    <cellStyle name="회색테두리 2 4 2 2" xfId="3196" xr:uid="{00000000-0005-0000-0000-0000881F0000}"/>
    <cellStyle name="회색테두리 2 4 2 20" xfId="7317" xr:uid="{00000000-0005-0000-0000-0000891F0000}"/>
    <cellStyle name="회색테두리 2 4 2 21" xfId="7247" xr:uid="{00000000-0005-0000-0000-00008A1F0000}"/>
    <cellStyle name="회색테두리 2 4 2 3" xfId="4328" xr:uid="{00000000-0005-0000-0000-00008B1F0000}"/>
    <cellStyle name="회색테두리 2 4 2 4" xfId="4259" xr:uid="{00000000-0005-0000-0000-00008C1F0000}"/>
    <cellStyle name="회색테두리 2 4 2 5" xfId="4470" xr:uid="{00000000-0005-0000-0000-00008D1F0000}"/>
    <cellStyle name="회색테두리 2 4 2 6" xfId="2588" xr:uid="{00000000-0005-0000-0000-00008E1F0000}"/>
    <cellStyle name="회색테두리 2 4 2 7" xfId="5700" xr:uid="{00000000-0005-0000-0000-00008F1F0000}"/>
    <cellStyle name="회색테두리 2 4 2 8" xfId="5990" xr:uid="{00000000-0005-0000-0000-0000901F0000}"/>
    <cellStyle name="회색테두리 2 4 2 9" xfId="5857" xr:uid="{00000000-0005-0000-0000-0000911F0000}"/>
    <cellStyle name="회색테두리 2 4 20" xfId="7128" xr:uid="{00000000-0005-0000-0000-0000921F0000}"/>
    <cellStyle name="회색테두리 2 4 21" xfId="6820" xr:uid="{00000000-0005-0000-0000-0000931F0000}"/>
    <cellStyle name="회색테두리 2 4 22" xfId="7605" xr:uid="{00000000-0005-0000-0000-0000941F0000}"/>
    <cellStyle name="회색테두리 2 4 23" xfId="8063" xr:uid="{00000000-0005-0000-0000-0000951F0000}"/>
    <cellStyle name="회색테두리 2 4 24" xfId="7699" xr:uid="{00000000-0005-0000-0000-0000961F0000}"/>
    <cellStyle name="회색테두리 2 4 25" xfId="6805" xr:uid="{00000000-0005-0000-0000-0000971F0000}"/>
    <cellStyle name="회색테두리 2 4 26" xfId="8036" xr:uid="{00000000-0005-0000-0000-0000981F0000}"/>
    <cellStyle name="회색테두리 2 4 27" xfId="7324" xr:uid="{00000000-0005-0000-0000-0000991F0000}"/>
    <cellStyle name="회색테두리 2 4 3" xfId="608" xr:uid="{00000000-0005-0000-0000-00009A1F0000}"/>
    <cellStyle name="회색테두리 2 4 4" xfId="654" xr:uid="{00000000-0005-0000-0000-00009B1F0000}"/>
    <cellStyle name="회색테두리 2 4 5" xfId="708" xr:uid="{00000000-0005-0000-0000-00009C1F0000}"/>
    <cellStyle name="회색테두리 2 4 6" xfId="535" xr:uid="{00000000-0005-0000-0000-00009D1F0000}"/>
    <cellStyle name="회색테두리 2 4 7" xfId="1762" xr:uid="{00000000-0005-0000-0000-00009E1F0000}"/>
    <cellStyle name="회색테두리 2 4 8" xfId="1654" xr:uid="{00000000-0005-0000-0000-00009F1F0000}"/>
    <cellStyle name="회색테두리 2 4 9" xfId="4544" xr:uid="{00000000-0005-0000-0000-0000A01F0000}"/>
    <cellStyle name="회색테두리 2 5" xfId="221" xr:uid="{00000000-0005-0000-0000-0000A11F0000}"/>
    <cellStyle name="회색테두리 2 5 10" xfId="4524" xr:uid="{00000000-0005-0000-0000-0000A21F0000}"/>
    <cellStyle name="회색테두리 2 5 11" xfId="2537" xr:uid="{00000000-0005-0000-0000-0000A31F0000}"/>
    <cellStyle name="회색테두리 2 5 12" xfId="4498" xr:uid="{00000000-0005-0000-0000-0000A41F0000}"/>
    <cellStyle name="회색테두리 2 5 13" xfId="5710" xr:uid="{00000000-0005-0000-0000-0000A51F0000}"/>
    <cellStyle name="회색테두리 2 5 14" xfId="5931" xr:uid="{00000000-0005-0000-0000-0000A61F0000}"/>
    <cellStyle name="회색테두리 2 5 15" xfId="5254" xr:uid="{00000000-0005-0000-0000-0000A71F0000}"/>
    <cellStyle name="회색테두리 2 5 16" xfId="5897" xr:uid="{00000000-0005-0000-0000-0000A81F0000}"/>
    <cellStyle name="회색테두리 2 5 17" xfId="6236" xr:uid="{00000000-0005-0000-0000-0000A91F0000}"/>
    <cellStyle name="회색테두리 2 5 18" xfId="6238" xr:uid="{00000000-0005-0000-0000-0000AA1F0000}"/>
    <cellStyle name="회색테두리 2 5 19" xfId="7353" xr:uid="{00000000-0005-0000-0000-0000AB1F0000}"/>
    <cellStyle name="회색테두리 2 5 2" xfId="1651" xr:uid="{00000000-0005-0000-0000-0000AC1F0000}"/>
    <cellStyle name="회색테두리 2 5 2 10" xfId="6221" xr:uid="{00000000-0005-0000-0000-0000AD1F0000}"/>
    <cellStyle name="회색테두리 2 5 2 11" xfId="6237" xr:uid="{00000000-0005-0000-0000-0000AE1F0000}"/>
    <cellStyle name="회색테두리 2 5 2 12" xfId="5910" xr:uid="{00000000-0005-0000-0000-0000AF1F0000}"/>
    <cellStyle name="회색테두리 2 5 2 13" xfId="7332" xr:uid="{00000000-0005-0000-0000-0000B01F0000}"/>
    <cellStyle name="회색테두리 2 5 2 14" xfId="7280" xr:uid="{00000000-0005-0000-0000-0000B11F0000}"/>
    <cellStyle name="회색테두리 2 5 2 15" xfId="8002" xr:uid="{00000000-0005-0000-0000-0000B21F0000}"/>
    <cellStyle name="회색테두리 2 5 2 16" xfId="7669" xr:uid="{00000000-0005-0000-0000-0000B31F0000}"/>
    <cellStyle name="회색테두리 2 5 2 17" xfId="7682" xr:uid="{00000000-0005-0000-0000-0000B41F0000}"/>
    <cellStyle name="회색테두리 2 5 2 18" xfId="7263" xr:uid="{00000000-0005-0000-0000-0000B51F0000}"/>
    <cellStyle name="회색테두리 2 5 2 19" xfId="7480" xr:uid="{00000000-0005-0000-0000-0000B61F0000}"/>
    <cellStyle name="회색테두리 2 5 2 2" xfId="3192" xr:uid="{00000000-0005-0000-0000-0000B71F0000}"/>
    <cellStyle name="회색테두리 2 5 2 20" xfId="7210" xr:uid="{00000000-0005-0000-0000-0000B81F0000}"/>
    <cellStyle name="회색테두리 2 5 2 21" xfId="6822" xr:uid="{00000000-0005-0000-0000-0000B91F0000}"/>
    <cellStyle name="회색테두리 2 5 2 3" xfId="4272" xr:uid="{00000000-0005-0000-0000-0000BA1F0000}"/>
    <cellStyle name="회색테두리 2 5 2 4" xfId="4607" xr:uid="{00000000-0005-0000-0000-0000BB1F0000}"/>
    <cellStyle name="회색테두리 2 5 2 5" xfId="4224" xr:uid="{00000000-0005-0000-0000-0000BC1F0000}"/>
    <cellStyle name="회색테두리 2 5 2 6" xfId="4323" xr:uid="{00000000-0005-0000-0000-0000BD1F0000}"/>
    <cellStyle name="회색테두리 2 5 2 7" xfId="5689" xr:uid="{00000000-0005-0000-0000-0000BE1F0000}"/>
    <cellStyle name="회색테두리 2 5 2 8" xfId="6051" xr:uid="{00000000-0005-0000-0000-0000BF1F0000}"/>
    <cellStyle name="회색테두리 2 5 2 9" xfId="5664" xr:uid="{00000000-0005-0000-0000-0000C01F0000}"/>
    <cellStyle name="회색테두리 2 5 20" xfId="7163" xr:uid="{00000000-0005-0000-0000-0000C11F0000}"/>
    <cellStyle name="회색테두리 2 5 21" xfId="7023" xr:uid="{00000000-0005-0000-0000-0000C21F0000}"/>
    <cellStyle name="회색테두리 2 5 22" xfId="7170" xr:uid="{00000000-0005-0000-0000-0000C31F0000}"/>
    <cellStyle name="회색테두리 2 5 23" xfId="6916" xr:uid="{00000000-0005-0000-0000-0000C41F0000}"/>
    <cellStyle name="회색테두리 2 5 24" xfId="6709" xr:uid="{00000000-0005-0000-0000-0000C51F0000}"/>
    <cellStyle name="회색테두리 2 5 25" xfId="7676" xr:uid="{00000000-0005-0000-0000-0000C61F0000}"/>
    <cellStyle name="회색테두리 2 5 26" xfId="7736" xr:uid="{00000000-0005-0000-0000-0000C71F0000}"/>
    <cellStyle name="회색테두리 2 5 27" xfId="8191" xr:uid="{00000000-0005-0000-0000-0000C81F0000}"/>
    <cellStyle name="회색테두리 2 5 3" xfId="1816" xr:uid="{00000000-0005-0000-0000-0000C91F0000}"/>
    <cellStyle name="회색테두리 2 5 4" xfId="621" xr:uid="{00000000-0005-0000-0000-0000CA1F0000}"/>
    <cellStyle name="회색테두리 2 5 5" xfId="2147" xr:uid="{00000000-0005-0000-0000-0000CB1F0000}"/>
    <cellStyle name="회색테두리 2 5 6" xfId="628" xr:uid="{00000000-0005-0000-0000-0000CC1F0000}"/>
    <cellStyle name="회색테두리 2 5 7" xfId="1792" xr:uid="{00000000-0005-0000-0000-0000CD1F0000}"/>
    <cellStyle name="회색테두리 2 5 8" xfId="681" xr:uid="{00000000-0005-0000-0000-0000CE1F0000}"/>
    <cellStyle name="회색테두리 2 5 9" xfId="4332" xr:uid="{00000000-0005-0000-0000-0000CF1F0000}"/>
    <cellStyle name="회색테두리 2 6" xfId="1761" xr:uid="{00000000-0005-0000-0000-0000D01F0000}"/>
    <cellStyle name="회색테두리 2 7" xfId="532" xr:uid="{00000000-0005-0000-0000-0000D11F0000}"/>
    <cellStyle name="회색테두리 2 8" xfId="4329" xr:uid="{00000000-0005-0000-0000-0000D21F0000}"/>
    <cellStyle name="회색테두리 2 9" xfId="4311" xr:uid="{00000000-0005-0000-0000-0000D31F0000}"/>
    <cellStyle name="회색테두리 20" xfId="4749" xr:uid="{00000000-0005-0000-0000-0000D41F0000}"/>
    <cellStyle name="회색테두리 20 10" xfId="7074" xr:uid="{00000000-0005-0000-0000-0000D51F0000}"/>
    <cellStyle name="회색테두리 20 2" xfId="4922" xr:uid="{00000000-0005-0000-0000-0000D61F0000}"/>
    <cellStyle name="회색테두리 20 3" xfId="4549" xr:uid="{00000000-0005-0000-0000-0000D71F0000}"/>
    <cellStyle name="회색테두리 20 4" xfId="6446" xr:uid="{00000000-0005-0000-0000-0000D81F0000}"/>
    <cellStyle name="회색테두리 20 5" xfId="5306" xr:uid="{00000000-0005-0000-0000-0000D91F0000}"/>
    <cellStyle name="회색테두리 20 6" xfId="5904" xr:uid="{00000000-0005-0000-0000-0000DA1F0000}"/>
    <cellStyle name="회색테두리 20 7" xfId="7873" xr:uid="{00000000-0005-0000-0000-0000DB1F0000}"/>
    <cellStyle name="회색테두리 20 8" xfId="8141" xr:uid="{00000000-0005-0000-0000-0000DC1F0000}"/>
    <cellStyle name="회색테두리 20 9" xfId="6698" xr:uid="{00000000-0005-0000-0000-0000DD1F0000}"/>
    <cellStyle name="회색테두리 21" xfId="4769" xr:uid="{00000000-0005-0000-0000-0000DE1F0000}"/>
    <cellStyle name="회색테두리 21 10" xfId="7774" xr:uid="{00000000-0005-0000-0000-0000DF1F0000}"/>
    <cellStyle name="회색테두리 21 2" xfId="4924" xr:uid="{00000000-0005-0000-0000-0000E01F0000}"/>
    <cellStyle name="회색테두리 21 3" xfId="4214" xr:uid="{00000000-0005-0000-0000-0000E11F0000}"/>
    <cellStyle name="회색테두리 21 4" xfId="6457" xr:uid="{00000000-0005-0000-0000-0000E21F0000}"/>
    <cellStyle name="회색테두리 21 5" xfId="5825" xr:uid="{00000000-0005-0000-0000-0000E31F0000}"/>
    <cellStyle name="회색테두리 21 6" xfId="6013" xr:uid="{00000000-0005-0000-0000-0000E41F0000}"/>
    <cellStyle name="회색테두리 21 7" xfId="7889" xr:uid="{00000000-0005-0000-0000-0000E51F0000}"/>
    <cellStyle name="회색테두리 21 8" xfId="8147" xr:uid="{00000000-0005-0000-0000-0000E61F0000}"/>
    <cellStyle name="회색테두리 21 9" xfId="8158" xr:uid="{00000000-0005-0000-0000-0000E71F0000}"/>
    <cellStyle name="회색테두리 22" xfId="4789" xr:uid="{00000000-0005-0000-0000-0000E81F0000}"/>
    <cellStyle name="회색테두리 22 10" xfId="8102" xr:uid="{00000000-0005-0000-0000-0000E91F0000}"/>
    <cellStyle name="회색테두리 22 2" xfId="4926" xr:uid="{00000000-0005-0000-0000-0000EA1F0000}"/>
    <cellStyle name="회색테두리 22 3" xfId="4631" xr:uid="{00000000-0005-0000-0000-0000EB1F0000}"/>
    <cellStyle name="회색테두리 22 4" xfId="6469" xr:uid="{00000000-0005-0000-0000-0000EC1F0000}"/>
    <cellStyle name="회색테두리 22 5" xfId="6536" xr:uid="{00000000-0005-0000-0000-0000ED1F0000}"/>
    <cellStyle name="회색테두리 22 6" xfId="5508" xr:uid="{00000000-0005-0000-0000-0000EE1F0000}"/>
    <cellStyle name="회색테두리 22 7" xfId="7901" xr:uid="{00000000-0005-0000-0000-0000EF1F0000}"/>
    <cellStyle name="회색테두리 22 8" xfId="8151" xr:uid="{00000000-0005-0000-0000-0000F01F0000}"/>
    <cellStyle name="회색테두리 22 9" xfId="6706" xr:uid="{00000000-0005-0000-0000-0000F11F0000}"/>
    <cellStyle name="회색테두리 23" xfId="4809" xr:uid="{00000000-0005-0000-0000-0000F21F0000}"/>
    <cellStyle name="회색테두리 23 10" xfId="8224" xr:uid="{00000000-0005-0000-0000-0000F31F0000}"/>
    <cellStyle name="회색테두리 23 2" xfId="4928" xr:uid="{00000000-0005-0000-0000-0000F41F0000}"/>
    <cellStyle name="회색테두리 23 3" xfId="4370" xr:uid="{00000000-0005-0000-0000-0000F51F0000}"/>
    <cellStyle name="회색테두리 23 4" xfId="6480" xr:uid="{00000000-0005-0000-0000-0000F61F0000}"/>
    <cellStyle name="회색테두리 23 5" xfId="6542" xr:uid="{00000000-0005-0000-0000-0000F71F0000}"/>
    <cellStyle name="회색테두리 23 6" xfId="6568" xr:uid="{00000000-0005-0000-0000-0000F81F0000}"/>
    <cellStyle name="회색테두리 23 7" xfId="7913" xr:uid="{00000000-0005-0000-0000-0000F91F0000}"/>
    <cellStyle name="회색테두리 23 8" xfId="8159" xr:uid="{00000000-0005-0000-0000-0000FA1F0000}"/>
    <cellStyle name="회색테두리 23 9" xfId="6710" xr:uid="{00000000-0005-0000-0000-0000FB1F0000}"/>
    <cellStyle name="회색테두리 24" xfId="4824" xr:uid="{00000000-0005-0000-0000-0000FC1F0000}"/>
    <cellStyle name="회색테두리 24 10" xfId="8228" xr:uid="{00000000-0005-0000-0000-0000FD1F0000}"/>
    <cellStyle name="회색테두리 24 2" xfId="4932" xr:uid="{00000000-0005-0000-0000-0000FE1F0000}"/>
    <cellStyle name="회색테두리 24 3" xfId="4229" xr:uid="{00000000-0005-0000-0000-0000FF1F0000}"/>
    <cellStyle name="회색테두리 24 4" xfId="6486" xr:uid="{00000000-0005-0000-0000-000000200000}"/>
    <cellStyle name="회색테두리 24 5" xfId="6192" xr:uid="{00000000-0005-0000-0000-000001200000}"/>
    <cellStyle name="회색테두리 24 6" xfId="6570" xr:uid="{00000000-0005-0000-0000-000002200000}"/>
    <cellStyle name="회색테두리 24 7" xfId="7922" xr:uid="{00000000-0005-0000-0000-000003200000}"/>
    <cellStyle name="회색테두리 24 8" xfId="8164" xr:uid="{00000000-0005-0000-0000-000004200000}"/>
    <cellStyle name="회색테두리 24 9" xfId="6629" xr:uid="{00000000-0005-0000-0000-000005200000}"/>
    <cellStyle name="회색테두리 25" xfId="4844" xr:uid="{00000000-0005-0000-0000-000006200000}"/>
    <cellStyle name="회색테두리 25 10" xfId="8237" xr:uid="{00000000-0005-0000-0000-000007200000}"/>
    <cellStyle name="회색테두리 25 2" xfId="4935" xr:uid="{00000000-0005-0000-0000-000008200000}"/>
    <cellStyle name="회색테두리 25 3" xfId="4270" xr:uid="{00000000-0005-0000-0000-000009200000}"/>
    <cellStyle name="회색테두리 25 4" xfId="6498" xr:uid="{00000000-0005-0000-0000-00000A200000}"/>
    <cellStyle name="회색테두리 25 5" xfId="6210" xr:uid="{00000000-0005-0000-0000-00000B200000}"/>
    <cellStyle name="회색테두리 25 6" xfId="6578" xr:uid="{00000000-0005-0000-0000-00000C200000}"/>
    <cellStyle name="회색테두리 25 7" xfId="7933" xr:uid="{00000000-0005-0000-0000-00000D200000}"/>
    <cellStyle name="회색테두리 25 8" xfId="8168" xr:uid="{00000000-0005-0000-0000-00000E200000}"/>
    <cellStyle name="회색테두리 25 9" xfId="8196" xr:uid="{00000000-0005-0000-0000-00000F200000}"/>
    <cellStyle name="회색테두리 26" xfId="4863" xr:uid="{00000000-0005-0000-0000-000010200000}"/>
    <cellStyle name="회색테두리 26 10" xfId="8242" xr:uid="{00000000-0005-0000-0000-000011200000}"/>
    <cellStyle name="회색테두리 26 2" xfId="4938" xr:uid="{00000000-0005-0000-0000-000012200000}"/>
    <cellStyle name="회색테두리 26 3" xfId="4903" xr:uid="{00000000-0005-0000-0000-000013200000}"/>
    <cellStyle name="회색테두리 26 4" xfId="6506" xr:uid="{00000000-0005-0000-0000-000014200000}"/>
    <cellStyle name="회색테두리 26 5" xfId="6373" xr:uid="{00000000-0005-0000-0000-000015200000}"/>
    <cellStyle name="회색테두리 26 6" xfId="6581" xr:uid="{00000000-0005-0000-0000-000016200000}"/>
    <cellStyle name="회색테두리 26 7" xfId="7943" xr:uid="{00000000-0005-0000-0000-000017200000}"/>
    <cellStyle name="회색테두리 26 8" xfId="8173" xr:uid="{00000000-0005-0000-0000-000018200000}"/>
    <cellStyle name="회색테두리 26 9" xfId="8201" xr:uid="{00000000-0005-0000-0000-000019200000}"/>
    <cellStyle name="회색테두리 27" xfId="4883" xr:uid="{00000000-0005-0000-0000-00001A200000}"/>
    <cellStyle name="회색테두리 27 10" xfId="8250" xr:uid="{00000000-0005-0000-0000-00001B200000}"/>
    <cellStyle name="회색테두리 27 2" xfId="4939" xr:uid="{00000000-0005-0000-0000-00001C200000}"/>
    <cellStyle name="회색테두리 27 3" xfId="3456" xr:uid="{00000000-0005-0000-0000-00001D200000}"/>
    <cellStyle name="회색테두리 27 4" xfId="6519" xr:uid="{00000000-0005-0000-0000-00001E200000}"/>
    <cellStyle name="회색테두리 27 5" xfId="6557" xr:uid="{00000000-0005-0000-0000-00001F200000}"/>
    <cellStyle name="회색테두리 27 6" xfId="6588" xr:uid="{00000000-0005-0000-0000-000020200000}"/>
    <cellStyle name="회색테두리 27 7" xfId="7955" xr:uid="{00000000-0005-0000-0000-000021200000}"/>
    <cellStyle name="회색테두리 27 8" xfId="8178" xr:uid="{00000000-0005-0000-0000-000022200000}"/>
    <cellStyle name="회색테두리 27 9" xfId="8211" xr:uid="{00000000-0005-0000-0000-000023200000}"/>
    <cellStyle name="회색테두리 3" xfId="243" xr:uid="{00000000-0005-0000-0000-000024200000}"/>
    <cellStyle name="회색테두리 3 10" xfId="4502" xr:uid="{00000000-0005-0000-0000-000025200000}"/>
    <cellStyle name="회색테두리 3 11" xfId="4518" xr:uid="{00000000-0005-0000-0000-000026200000}"/>
    <cellStyle name="회색테두리 3 12" xfId="4302" xr:uid="{00000000-0005-0000-0000-000027200000}"/>
    <cellStyle name="회색테두리 3 13" xfId="5732" xr:uid="{00000000-0005-0000-0000-000028200000}"/>
    <cellStyle name="회색테두리 3 14" xfId="5819" xr:uid="{00000000-0005-0000-0000-000029200000}"/>
    <cellStyle name="회색테두리 3 15" xfId="5500" xr:uid="{00000000-0005-0000-0000-00002A200000}"/>
    <cellStyle name="회색테두리 3 16" xfId="6003" xr:uid="{00000000-0005-0000-0000-00002B200000}"/>
    <cellStyle name="회색테두리 3 17" xfId="6269" xr:uid="{00000000-0005-0000-0000-00002C200000}"/>
    <cellStyle name="회색테두리 3 18" xfId="5074" xr:uid="{00000000-0005-0000-0000-00002D200000}"/>
    <cellStyle name="회색테두리 3 19" xfId="7375" xr:uid="{00000000-0005-0000-0000-00002E200000}"/>
    <cellStyle name="회색테두리 3 2" xfId="1650" xr:uid="{00000000-0005-0000-0000-00002F200000}"/>
    <cellStyle name="회색테두리 3 2 10" xfId="5543" xr:uid="{00000000-0005-0000-0000-000030200000}"/>
    <cellStyle name="회색테두리 3 2 11" xfId="6222" xr:uid="{00000000-0005-0000-0000-000031200000}"/>
    <cellStyle name="회색테두리 3 2 12" xfId="6326" xr:uid="{00000000-0005-0000-0000-000032200000}"/>
    <cellStyle name="회색테두리 3 2 13" xfId="7404" xr:uid="{00000000-0005-0000-0000-000033200000}"/>
    <cellStyle name="회색테두리 3 2 14" xfId="6904" xr:uid="{00000000-0005-0000-0000-000034200000}"/>
    <cellStyle name="회색테두리 3 2 15" xfId="7469" xr:uid="{00000000-0005-0000-0000-000035200000}"/>
    <cellStyle name="회색테두리 3 2 16" xfId="8179" xr:uid="{00000000-0005-0000-0000-000036200000}"/>
    <cellStyle name="회색테두리 3 2 17" xfId="7182" xr:uid="{00000000-0005-0000-0000-000037200000}"/>
    <cellStyle name="회색테두리 3 2 18" xfId="7859" xr:uid="{00000000-0005-0000-0000-000038200000}"/>
    <cellStyle name="회색테두리 3 2 19" xfId="6682" xr:uid="{00000000-0005-0000-0000-000039200000}"/>
    <cellStyle name="회색테두리 3 2 2" xfId="3221" xr:uid="{00000000-0005-0000-0000-00003A200000}"/>
    <cellStyle name="회색테두리 3 2 20" xfId="7722" xr:uid="{00000000-0005-0000-0000-00003B200000}"/>
    <cellStyle name="회색테두리 3 2 21" xfId="8095" xr:uid="{00000000-0005-0000-0000-00003C200000}"/>
    <cellStyle name="회색테두리 3 2 3" xfId="4247" xr:uid="{00000000-0005-0000-0000-00003D200000}"/>
    <cellStyle name="회색테두리 3 2 4" xfId="4529" xr:uid="{00000000-0005-0000-0000-00003E200000}"/>
    <cellStyle name="회색테두리 3 2 5" xfId="4280" xr:uid="{00000000-0005-0000-0000-00003F200000}"/>
    <cellStyle name="회색테두리 3 2 6" xfId="2489" xr:uid="{00000000-0005-0000-0000-000040200000}"/>
    <cellStyle name="회색테두리 3 2 7" xfId="5760" xr:uid="{00000000-0005-0000-0000-000041200000}"/>
    <cellStyle name="회색테두리 3 2 8" xfId="5012" xr:uid="{00000000-0005-0000-0000-000042200000}"/>
    <cellStyle name="회색테두리 3 2 9" xfId="5304" xr:uid="{00000000-0005-0000-0000-000043200000}"/>
    <cellStyle name="회색테두리 3 20" xfId="7058" xr:uid="{00000000-0005-0000-0000-000044200000}"/>
    <cellStyle name="회색테두리 3 21" xfId="7441" xr:uid="{00000000-0005-0000-0000-000045200000}"/>
    <cellStyle name="회색테두리 3 22" xfId="7095" xr:uid="{00000000-0005-0000-0000-000046200000}"/>
    <cellStyle name="회색테두리 3 23" xfId="7035" xr:uid="{00000000-0005-0000-0000-000047200000}"/>
    <cellStyle name="회색테두리 3 24" xfId="7614" xr:uid="{00000000-0005-0000-0000-000048200000}"/>
    <cellStyle name="회색테두리 3 25" xfId="7661" xr:uid="{00000000-0005-0000-0000-000049200000}"/>
    <cellStyle name="회색테두리 3 26" xfId="7037" xr:uid="{00000000-0005-0000-0000-00004A200000}"/>
    <cellStyle name="회색테두리 3 27" xfId="8203" xr:uid="{00000000-0005-0000-0000-00004B200000}"/>
    <cellStyle name="회색테두리 3 3" xfId="498" xr:uid="{00000000-0005-0000-0000-00004C200000}"/>
    <cellStyle name="회색테두리 3 4" xfId="784" xr:uid="{00000000-0005-0000-0000-00004D200000}"/>
    <cellStyle name="회색테두리 3 5" xfId="489" xr:uid="{00000000-0005-0000-0000-00004E200000}"/>
    <cellStyle name="회색테두리 3 6" xfId="2100" xr:uid="{00000000-0005-0000-0000-00004F200000}"/>
    <cellStyle name="회색테두리 3 7" xfId="1696" xr:uid="{00000000-0005-0000-0000-000050200000}"/>
    <cellStyle name="회색테두리 3 8" xfId="1784" xr:uid="{00000000-0005-0000-0000-000051200000}"/>
    <cellStyle name="회색테두리 3 9" xfId="2460" xr:uid="{00000000-0005-0000-0000-000052200000}"/>
    <cellStyle name="회색테두리 4" xfId="227" xr:uid="{00000000-0005-0000-0000-000053200000}"/>
    <cellStyle name="회색테두리 4 10" xfId="4223" xr:uid="{00000000-0005-0000-0000-000054200000}"/>
    <cellStyle name="회색테두리 4 11" xfId="4536" xr:uid="{00000000-0005-0000-0000-000055200000}"/>
    <cellStyle name="회색테두리 4 12" xfId="2552" xr:uid="{00000000-0005-0000-0000-000056200000}"/>
    <cellStyle name="회색테두리 4 13" xfId="5716" xr:uid="{00000000-0005-0000-0000-000057200000}"/>
    <cellStyle name="회색테두리 4 14" xfId="5895" xr:uid="{00000000-0005-0000-0000-000058200000}"/>
    <cellStyle name="회색테두리 4 15" xfId="5967" xr:uid="{00000000-0005-0000-0000-000059200000}"/>
    <cellStyle name="회색테두리 4 16" xfId="6162" xr:uid="{00000000-0005-0000-0000-00005A200000}"/>
    <cellStyle name="회색테두리 4 17" xfId="5227" xr:uid="{00000000-0005-0000-0000-00005B200000}"/>
    <cellStyle name="회색테두리 4 18" xfId="5443" xr:uid="{00000000-0005-0000-0000-00005C200000}"/>
    <cellStyle name="회색테두리 4 19" xfId="7359" xr:uid="{00000000-0005-0000-0000-00005D200000}"/>
    <cellStyle name="회색테두리 4 2" xfId="1638" xr:uid="{00000000-0005-0000-0000-00005E200000}"/>
    <cellStyle name="회색테두리 4 2 10" xfId="5303" xr:uid="{00000000-0005-0000-0000-00005F200000}"/>
    <cellStyle name="회색테두리 4 2 11" xfId="5438" xr:uid="{00000000-0005-0000-0000-000060200000}"/>
    <cellStyle name="회색테두리 4 2 12" xfId="6508" xr:uid="{00000000-0005-0000-0000-000061200000}"/>
    <cellStyle name="회색테두리 4 2 13" xfId="7341" xr:uid="{00000000-0005-0000-0000-000062200000}"/>
    <cellStyle name="회색테두리 4 2 14" xfId="7235" xr:uid="{00000000-0005-0000-0000-000063200000}"/>
    <cellStyle name="회색테두리 4 2 15" xfId="7976" xr:uid="{00000000-0005-0000-0000-000064200000}"/>
    <cellStyle name="회색테두리 4 2 16" xfId="7206" xr:uid="{00000000-0005-0000-0000-000065200000}"/>
    <cellStyle name="회색테두리 4 2 17" xfId="7103" xr:uid="{00000000-0005-0000-0000-000066200000}"/>
    <cellStyle name="회색테두리 4 2 18" xfId="6607" xr:uid="{00000000-0005-0000-0000-000067200000}"/>
    <cellStyle name="회색테두리 4 2 19" xfId="8025" xr:uid="{00000000-0005-0000-0000-000068200000}"/>
    <cellStyle name="회색테두리 4 2 2" xfId="3195" xr:uid="{00000000-0005-0000-0000-000069200000}"/>
    <cellStyle name="회색테두리 4 2 20" xfId="7119" xr:uid="{00000000-0005-0000-0000-00006A200000}"/>
    <cellStyle name="회색테두리 4 2 21" xfId="7529" xr:uid="{00000000-0005-0000-0000-00006B200000}"/>
    <cellStyle name="회색테두리 4 2 3" xfId="4319" xr:uid="{00000000-0005-0000-0000-00006C200000}"/>
    <cellStyle name="회색테두리 4 2 4" xfId="4454" xr:uid="{00000000-0005-0000-0000-00006D200000}"/>
    <cellStyle name="회색테두리 4 2 5" xfId="4437" xr:uid="{00000000-0005-0000-0000-00006E200000}"/>
    <cellStyle name="회색테두리 4 2 6" xfId="4444" xr:uid="{00000000-0005-0000-0000-00006F200000}"/>
    <cellStyle name="회색테두리 4 2 7" xfId="5698" xr:uid="{00000000-0005-0000-0000-000070200000}"/>
    <cellStyle name="회색테두리 4 2 8" xfId="6000" xr:uid="{00000000-0005-0000-0000-000071200000}"/>
    <cellStyle name="회색테두리 4 2 9" xfId="5657" xr:uid="{00000000-0005-0000-0000-000072200000}"/>
    <cellStyle name="회색테두리 4 20" xfId="7134" xr:uid="{00000000-0005-0000-0000-000073200000}"/>
    <cellStyle name="회색테두리 4 21" xfId="6692" xr:uid="{00000000-0005-0000-0000-000074200000}"/>
    <cellStyle name="회색테두리 4 22" xfId="7160" xr:uid="{00000000-0005-0000-0000-000075200000}"/>
    <cellStyle name="회색테두리 4 23" xfId="7807" xr:uid="{00000000-0005-0000-0000-000076200000}"/>
    <cellStyle name="회색테두리 4 24" xfId="7442" xr:uid="{00000000-0005-0000-0000-000077200000}"/>
    <cellStyle name="회색테두리 4 25" xfId="6860" xr:uid="{00000000-0005-0000-0000-000078200000}"/>
    <cellStyle name="회색테두리 4 26" xfId="7711" xr:uid="{00000000-0005-0000-0000-000079200000}"/>
    <cellStyle name="회색테두리 4 27" xfId="7978" xr:uid="{00000000-0005-0000-0000-00007A200000}"/>
    <cellStyle name="회색테두리 4 3" xfId="781" xr:uid="{00000000-0005-0000-0000-00007B200000}"/>
    <cellStyle name="회색테두리 4 4" xfId="835" xr:uid="{00000000-0005-0000-0000-00007C200000}"/>
    <cellStyle name="회색테두리 4 5" xfId="652" xr:uid="{00000000-0005-0000-0000-00007D200000}"/>
    <cellStyle name="회색테두리 4 6" xfId="630" xr:uid="{00000000-0005-0000-0000-00007E200000}"/>
    <cellStyle name="회색테두리 4 7" xfId="1760" xr:uid="{00000000-0005-0000-0000-00007F200000}"/>
    <cellStyle name="회색테두리 4 8" xfId="1765" xr:uid="{00000000-0005-0000-0000-000080200000}"/>
    <cellStyle name="회색테두리 4 9" xfId="4497" xr:uid="{00000000-0005-0000-0000-000081200000}"/>
    <cellStyle name="회색테두리 5" xfId="233" xr:uid="{00000000-0005-0000-0000-000082200000}"/>
    <cellStyle name="회색테두리 5 10" xfId="4443" xr:uid="{00000000-0005-0000-0000-000083200000}"/>
    <cellStyle name="회색테두리 5 11" xfId="4360" xr:uid="{00000000-0005-0000-0000-000084200000}"/>
    <cellStyle name="회색테두리 5 12" xfId="4316" xr:uid="{00000000-0005-0000-0000-000085200000}"/>
    <cellStyle name="회색테두리 5 13" xfId="5722" xr:uid="{00000000-0005-0000-0000-000086200000}"/>
    <cellStyle name="회색테두리 5 14" xfId="5868" xr:uid="{00000000-0005-0000-0000-000087200000}"/>
    <cellStyle name="회색테두리 5 15" xfId="5364" xr:uid="{00000000-0005-0000-0000-000088200000}"/>
    <cellStyle name="회색테두리 5 16" xfId="5562" xr:uid="{00000000-0005-0000-0000-000089200000}"/>
    <cellStyle name="회색테두리 5 17" xfId="5597" xr:uid="{00000000-0005-0000-0000-00008A200000}"/>
    <cellStyle name="회색테두리 5 18" xfId="6347" xr:uid="{00000000-0005-0000-0000-00008B200000}"/>
    <cellStyle name="회색테두리 5 19" xfId="7365" xr:uid="{00000000-0005-0000-0000-00008C200000}"/>
    <cellStyle name="회색테두리 5 2" xfId="1649" xr:uid="{00000000-0005-0000-0000-00008D200000}"/>
    <cellStyle name="회색테두리 5 2 10" xfId="6156" xr:uid="{00000000-0005-0000-0000-00008E200000}"/>
    <cellStyle name="회색테두리 5 2 11" xfId="6268" xr:uid="{00000000-0005-0000-0000-00008F200000}"/>
    <cellStyle name="회색테두리 5 2 12" xfId="6311" xr:uid="{00000000-0005-0000-0000-000090200000}"/>
    <cellStyle name="회색테두리 5 2 13" xfId="7396" xr:uid="{00000000-0005-0000-0000-000091200000}"/>
    <cellStyle name="회색테두리 5 2 14" xfId="6945" xr:uid="{00000000-0005-0000-0000-000092200000}"/>
    <cellStyle name="회색테두리 5 2 15" xfId="7054" xr:uid="{00000000-0005-0000-0000-000093200000}"/>
    <cellStyle name="회색테두리 5 2 16" xfId="7144" xr:uid="{00000000-0005-0000-0000-000094200000}"/>
    <cellStyle name="회색테두리 5 2 17" xfId="7677" xr:uid="{00000000-0005-0000-0000-000095200000}"/>
    <cellStyle name="회색테두리 5 2 18" xfId="7916" xr:uid="{00000000-0005-0000-0000-000096200000}"/>
    <cellStyle name="회색테두리 5 2 19" xfId="8116" xr:uid="{00000000-0005-0000-0000-000097200000}"/>
    <cellStyle name="회색테두리 5 2 2" xfId="3217" xr:uid="{00000000-0005-0000-0000-000098200000}"/>
    <cellStyle name="회색테두리 5 2 20" xfId="8258" xr:uid="{00000000-0005-0000-0000-000099200000}"/>
    <cellStyle name="회색테두리 5 2 21" xfId="7089" xr:uid="{00000000-0005-0000-0000-00009A200000}"/>
    <cellStyle name="회색테두리 5 2 3" xfId="2578" xr:uid="{00000000-0005-0000-0000-00009B200000}"/>
    <cellStyle name="회색테두리 5 2 4" xfId="4242" xr:uid="{00000000-0005-0000-0000-00009C200000}"/>
    <cellStyle name="회색테두리 5 2 5" xfId="4605" xr:uid="{00000000-0005-0000-0000-00009D200000}"/>
    <cellStyle name="회색테두리 5 2 6" xfId="4452" xr:uid="{00000000-0005-0000-0000-00009E200000}"/>
    <cellStyle name="회색테두리 5 2 7" xfId="5752" xr:uid="{00000000-0005-0000-0000-00009F200000}"/>
    <cellStyle name="회색테두리 5 2 8" xfId="5036" xr:uid="{00000000-0005-0000-0000-0000A0200000}"/>
    <cellStyle name="회색테두리 5 2 9" xfId="5836" xr:uid="{00000000-0005-0000-0000-0000A1200000}"/>
    <cellStyle name="회색테두리 5 20" xfId="7106" xr:uid="{00000000-0005-0000-0000-0000A2200000}"/>
    <cellStyle name="회색테두리 5 21" xfId="7692" xr:uid="{00000000-0005-0000-0000-0000A3200000}"/>
    <cellStyle name="회색테두리 5 22" xfId="8041" xr:uid="{00000000-0005-0000-0000-0000A4200000}"/>
    <cellStyle name="회색테두리 5 23" xfId="7981" xr:uid="{00000000-0005-0000-0000-0000A5200000}"/>
    <cellStyle name="회색테두리 5 24" xfId="8047" xr:uid="{00000000-0005-0000-0000-0000A6200000}"/>
    <cellStyle name="회색테두리 5 25" xfId="6996" xr:uid="{00000000-0005-0000-0000-0000A7200000}"/>
    <cellStyle name="회색테두리 5 26" xfId="8156" xr:uid="{00000000-0005-0000-0000-0000A8200000}"/>
    <cellStyle name="회색테두리 5 27" xfId="8042" xr:uid="{00000000-0005-0000-0000-0000A9200000}"/>
    <cellStyle name="회색테두리 5 3" xfId="715" xr:uid="{00000000-0005-0000-0000-0000AA200000}"/>
    <cellStyle name="회색테두리 5 4" xfId="514" xr:uid="{00000000-0005-0000-0000-0000AB200000}"/>
    <cellStyle name="회색테두리 5 5" xfId="2043" xr:uid="{00000000-0005-0000-0000-0000AC200000}"/>
    <cellStyle name="회색테두리 5 6" xfId="1957" xr:uid="{00000000-0005-0000-0000-0000AD200000}"/>
    <cellStyle name="회색테두리 5 7" xfId="1916" xr:uid="{00000000-0005-0000-0000-0000AE200000}"/>
    <cellStyle name="회색테두리 5 8" xfId="453" xr:uid="{00000000-0005-0000-0000-0000AF200000}"/>
    <cellStyle name="회색테두리 5 9" xfId="4506" xr:uid="{00000000-0005-0000-0000-0000B0200000}"/>
    <cellStyle name="회색테두리 6" xfId="231" xr:uid="{00000000-0005-0000-0000-0000B1200000}"/>
    <cellStyle name="회색테두리 6 10" xfId="2574" xr:uid="{00000000-0005-0000-0000-0000B2200000}"/>
    <cellStyle name="회색테두리 6 11" xfId="4537" xr:uid="{00000000-0005-0000-0000-0000B3200000}"/>
    <cellStyle name="회색테두리 6 12" xfId="4488" xr:uid="{00000000-0005-0000-0000-0000B4200000}"/>
    <cellStyle name="회색테두리 6 13" xfId="5720" xr:uid="{00000000-0005-0000-0000-0000B5200000}"/>
    <cellStyle name="회색테두리 6 14" xfId="5879" xr:uid="{00000000-0005-0000-0000-0000B6200000}"/>
    <cellStyle name="회색테두리 6 15" xfId="5269" xr:uid="{00000000-0005-0000-0000-0000B7200000}"/>
    <cellStyle name="회색테두리 6 16" xfId="6354" xr:uid="{00000000-0005-0000-0000-0000B8200000}"/>
    <cellStyle name="회색테두리 6 17" xfId="5578" xr:uid="{00000000-0005-0000-0000-0000B9200000}"/>
    <cellStyle name="회색테두리 6 18" xfId="5360" xr:uid="{00000000-0005-0000-0000-0000BA200000}"/>
    <cellStyle name="회색테두리 6 19" xfId="7363" xr:uid="{00000000-0005-0000-0000-0000BB200000}"/>
    <cellStyle name="회색테두리 6 2" xfId="2181" xr:uid="{00000000-0005-0000-0000-0000BC200000}"/>
    <cellStyle name="회색테두리 6 2 10" xfId="5674" xr:uid="{00000000-0005-0000-0000-0000BD200000}"/>
    <cellStyle name="회색테두리 6 2 11" xfId="6157" xr:uid="{00000000-0005-0000-0000-0000BE200000}"/>
    <cellStyle name="회색테두리 6 2 12" xfId="5920" xr:uid="{00000000-0005-0000-0000-0000BF200000}"/>
    <cellStyle name="회색테두리 6 2 13" xfId="7394" xr:uid="{00000000-0005-0000-0000-0000C0200000}"/>
    <cellStyle name="회색테두리 6 2 14" xfId="6957" xr:uid="{00000000-0005-0000-0000-0000C1200000}"/>
    <cellStyle name="회색테두리 6 2 15" xfId="6932" xr:uid="{00000000-0005-0000-0000-0000C2200000}"/>
    <cellStyle name="회색테두리 6 2 16" xfId="7004" xr:uid="{00000000-0005-0000-0000-0000C3200000}"/>
    <cellStyle name="회색테두리 6 2 17" xfId="7069" xr:uid="{00000000-0005-0000-0000-0000C4200000}"/>
    <cellStyle name="회색테두리 6 2 18" xfId="7108" xr:uid="{00000000-0005-0000-0000-0000C5200000}"/>
    <cellStyle name="회색테두리 6 2 19" xfId="7523" xr:uid="{00000000-0005-0000-0000-0000C6200000}"/>
    <cellStyle name="회색테두리 6 2 2" xfId="3216" xr:uid="{00000000-0005-0000-0000-0000C7200000}"/>
    <cellStyle name="회색테두리 6 2 20" xfId="8090" xr:uid="{00000000-0005-0000-0000-0000C8200000}"/>
    <cellStyle name="회색테두리 6 2 21" xfId="6989" xr:uid="{00000000-0005-0000-0000-0000C9200000}"/>
    <cellStyle name="회색테두리 6 2 3" xfId="4369" xr:uid="{00000000-0005-0000-0000-0000CA200000}"/>
    <cellStyle name="회색테두리 6 2 4" xfId="4465" xr:uid="{00000000-0005-0000-0000-0000CB200000}"/>
    <cellStyle name="회색테두리 6 2 5" xfId="4481" xr:uid="{00000000-0005-0000-0000-0000CC200000}"/>
    <cellStyle name="회색테두리 6 2 6" xfId="4439" xr:uid="{00000000-0005-0000-0000-0000CD200000}"/>
    <cellStyle name="회색테두리 6 2 7" xfId="5750" xr:uid="{00000000-0005-0000-0000-0000CE200000}"/>
    <cellStyle name="회색테두리 6 2 8" xfId="5209" xr:uid="{00000000-0005-0000-0000-0000CF200000}"/>
    <cellStyle name="회색테두리 6 2 9" xfId="5642" xr:uid="{00000000-0005-0000-0000-0000D0200000}"/>
    <cellStyle name="회색테두리 6 20" xfId="7117" xr:uid="{00000000-0005-0000-0000-0000D1200000}"/>
    <cellStyle name="회색테두리 6 21" xfId="7567" xr:uid="{00000000-0005-0000-0000-0000D2200000}"/>
    <cellStyle name="회색테두리 6 22" xfId="7232" xr:uid="{00000000-0005-0000-0000-0000D3200000}"/>
    <cellStyle name="회색테두리 6 23" xfId="6830" xr:uid="{00000000-0005-0000-0000-0000D4200000}"/>
    <cellStyle name="회색테두리 6 24" xfId="7919" xr:uid="{00000000-0005-0000-0000-0000D5200000}"/>
    <cellStyle name="회색테두리 6 25" xfId="8010" xr:uid="{00000000-0005-0000-0000-0000D6200000}"/>
    <cellStyle name="회색테두리 6 26" xfId="7411" xr:uid="{00000000-0005-0000-0000-0000D7200000}"/>
    <cellStyle name="회색테두리 6 27" xfId="7737" xr:uid="{00000000-0005-0000-0000-0000D8200000}"/>
    <cellStyle name="회색테두리 6 3" xfId="610" xr:uid="{00000000-0005-0000-0000-0000D9200000}"/>
    <cellStyle name="회색테두리 6 4" xfId="2290" xr:uid="{00000000-0005-0000-0000-0000DA200000}"/>
    <cellStyle name="회색테두리 6 5" xfId="2291" xr:uid="{00000000-0005-0000-0000-0000DB200000}"/>
    <cellStyle name="회색테두리 6 6" xfId="2292" xr:uid="{00000000-0005-0000-0000-0000DC200000}"/>
    <cellStyle name="회색테두리 6 7" xfId="2293" xr:uid="{00000000-0005-0000-0000-0000DD200000}"/>
    <cellStyle name="회색테두리 6 8" xfId="1990" xr:uid="{00000000-0005-0000-0000-0000DE200000}"/>
    <cellStyle name="회색테두리 6 9" xfId="3222" xr:uid="{00000000-0005-0000-0000-0000DF200000}"/>
    <cellStyle name="회색테두리 7" xfId="1134" xr:uid="{00000000-0005-0000-0000-0000E0200000}"/>
    <cellStyle name="회색테두리 7 10" xfId="6290" xr:uid="{00000000-0005-0000-0000-0000E1200000}"/>
    <cellStyle name="회색테두리 7 11" xfId="5082" xr:uid="{00000000-0005-0000-0000-0000E2200000}"/>
    <cellStyle name="회색테두리 7 12" xfId="5427" xr:uid="{00000000-0005-0000-0000-0000E3200000}"/>
    <cellStyle name="회색테두리 7 13" xfId="5088" xr:uid="{00000000-0005-0000-0000-0000E4200000}"/>
    <cellStyle name="회색테두리 7 14" xfId="6343" xr:uid="{00000000-0005-0000-0000-0000E5200000}"/>
    <cellStyle name="회색테두리 7 15" xfId="6041" xr:uid="{00000000-0005-0000-0000-0000E6200000}"/>
    <cellStyle name="회색테두리 7 16" xfId="5203" xr:uid="{00000000-0005-0000-0000-0000E7200000}"/>
    <cellStyle name="회색테두리 7 17" xfId="7740" xr:uid="{00000000-0005-0000-0000-0000E8200000}"/>
    <cellStyle name="회색테두리 7 18" xfId="8073" xr:uid="{00000000-0005-0000-0000-0000E9200000}"/>
    <cellStyle name="회색테두리 7 19" xfId="7771" xr:uid="{00000000-0005-0000-0000-0000EA200000}"/>
    <cellStyle name="회색테두리 7 2" xfId="2294" xr:uid="{00000000-0005-0000-0000-0000EB200000}"/>
    <cellStyle name="회색테두리 7 20" xfId="8021" xr:uid="{00000000-0005-0000-0000-0000EC200000}"/>
    <cellStyle name="회색테두리 7 21" xfId="8082" xr:uid="{00000000-0005-0000-0000-0000ED200000}"/>
    <cellStyle name="회색테두리 7 22" xfId="6750" xr:uid="{00000000-0005-0000-0000-0000EE200000}"/>
    <cellStyle name="회색테두리 7 23" xfId="6816" xr:uid="{00000000-0005-0000-0000-0000EF200000}"/>
    <cellStyle name="회색테두리 7 24" xfId="6884" xr:uid="{00000000-0005-0000-0000-0000F0200000}"/>
    <cellStyle name="회색테두리 7 25" xfId="8257" xr:uid="{00000000-0005-0000-0000-0000F1200000}"/>
    <cellStyle name="회색테두리 7 3" xfId="4065" xr:uid="{00000000-0005-0000-0000-0000F2200000}"/>
    <cellStyle name="회색테두리 7 4" xfId="4564" xr:uid="{00000000-0005-0000-0000-0000F3200000}"/>
    <cellStyle name="회색테두리 7 5" xfId="2512" xr:uid="{00000000-0005-0000-0000-0000F4200000}"/>
    <cellStyle name="회색테두리 7 6" xfId="4351" xr:uid="{00000000-0005-0000-0000-0000F5200000}"/>
    <cellStyle name="회색테두리 7 7" xfId="2569" xr:uid="{00000000-0005-0000-0000-0000F6200000}"/>
    <cellStyle name="회색테두리 7 8" xfId="4216" xr:uid="{00000000-0005-0000-0000-0000F7200000}"/>
    <cellStyle name="회색테두리 7 9" xfId="6126" xr:uid="{00000000-0005-0000-0000-0000F8200000}"/>
    <cellStyle name="회색테두리 8" xfId="4079" xr:uid="{00000000-0005-0000-0000-0000F9200000}"/>
    <cellStyle name="회색테두리 8 10" xfId="5085" xr:uid="{00000000-0005-0000-0000-0000FA200000}"/>
    <cellStyle name="회색테두리 8 11" xfId="5169" xr:uid="{00000000-0005-0000-0000-0000FB200000}"/>
    <cellStyle name="회색테두리 8 12" xfId="6197" xr:uid="{00000000-0005-0000-0000-0000FC200000}"/>
    <cellStyle name="회색테두리 8 13" xfId="5805" xr:uid="{00000000-0005-0000-0000-0000FD200000}"/>
    <cellStyle name="회색테두리 8 14" xfId="6088" xr:uid="{00000000-0005-0000-0000-0000FE200000}"/>
    <cellStyle name="회색테두리 8 15" xfId="7747" xr:uid="{00000000-0005-0000-0000-0000FF200000}"/>
    <cellStyle name="회색테두리 8 16" xfId="8078" xr:uid="{00000000-0005-0000-0000-000000210000}"/>
    <cellStyle name="회색테두리 8 17" xfId="7546" xr:uid="{00000000-0005-0000-0000-000001210000}"/>
    <cellStyle name="회색테두리 8 18" xfId="7793" xr:uid="{00000000-0005-0000-0000-000002210000}"/>
    <cellStyle name="회색테두리 8 19" xfId="8101" xr:uid="{00000000-0005-0000-0000-000003210000}"/>
    <cellStyle name="회색테두리 8 2" xfId="4567" xr:uid="{00000000-0005-0000-0000-000004210000}"/>
    <cellStyle name="회색테두리 8 20" xfId="8112" xr:uid="{00000000-0005-0000-0000-000005210000}"/>
    <cellStyle name="회색테두리 8 21" xfId="6966" xr:uid="{00000000-0005-0000-0000-000006210000}"/>
    <cellStyle name="회색테두리 8 22" xfId="7443" xr:uid="{00000000-0005-0000-0000-000007210000}"/>
    <cellStyle name="회색테두리 8 3" xfId="2533" xr:uid="{00000000-0005-0000-0000-000008210000}"/>
    <cellStyle name="회색테두리 8 4" xfId="4438" xr:uid="{00000000-0005-0000-0000-000009210000}"/>
    <cellStyle name="회색테두리 8 5" xfId="2555" xr:uid="{00000000-0005-0000-0000-00000A210000}"/>
    <cellStyle name="회색테두리 8 6" xfId="4212" xr:uid="{00000000-0005-0000-0000-00000B210000}"/>
    <cellStyle name="회색테두리 8 7" xfId="4479" xr:uid="{00000000-0005-0000-0000-00000C210000}"/>
    <cellStyle name="회색테두리 8 8" xfId="6131" xr:uid="{00000000-0005-0000-0000-00000D210000}"/>
    <cellStyle name="회색테두리 8 9" xfId="6294" xr:uid="{00000000-0005-0000-0000-00000E210000}"/>
    <cellStyle name="회색테두리 9" xfId="4112" xr:uid="{00000000-0005-0000-0000-00000F210000}"/>
    <cellStyle name="회색테두리 9 10" xfId="6360" xr:uid="{00000000-0005-0000-0000-000010210000}"/>
    <cellStyle name="회색테두리 9 11" xfId="5406" xr:uid="{00000000-0005-0000-0000-000011210000}"/>
    <cellStyle name="회색테두리 9 12" xfId="6404" xr:uid="{00000000-0005-0000-0000-000012210000}"/>
    <cellStyle name="회색테두리 9 13" xfId="5077" xr:uid="{00000000-0005-0000-0000-000013210000}"/>
    <cellStyle name="회색테두리 9 14" xfId="7764" xr:uid="{00000000-0005-0000-0000-000014210000}"/>
    <cellStyle name="회색테두리 9 15" xfId="8086" xr:uid="{00000000-0005-0000-0000-000015210000}"/>
    <cellStyle name="회색테두리 9 16" xfId="6659" xr:uid="{00000000-0005-0000-0000-000016210000}"/>
    <cellStyle name="회색테두리 9 17" xfId="7102" xr:uid="{00000000-0005-0000-0000-000017210000}"/>
    <cellStyle name="회색테두리 9 18" xfId="6693" xr:uid="{00000000-0005-0000-0000-000018210000}"/>
    <cellStyle name="회색테두리 9 19" xfId="8143" xr:uid="{00000000-0005-0000-0000-000019210000}"/>
    <cellStyle name="회색테두리 9 2" xfId="4574" xr:uid="{00000000-0005-0000-0000-00001A210000}"/>
    <cellStyle name="회색테두리 9 20" xfId="7197" xr:uid="{00000000-0005-0000-0000-00001B210000}"/>
    <cellStyle name="회색테두리 9 21" xfId="8286" xr:uid="{00000000-0005-0000-0000-00001C210000}"/>
    <cellStyle name="회색테두리 9 22" xfId="8307" xr:uid="{00000000-0005-0000-0000-00001D210000}"/>
    <cellStyle name="회색테두리 9 3" xfId="4508" xr:uid="{00000000-0005-0000-0000-00001E210000}"/>
    <cellStyle name="회색테두리 9 4" xfId="4620" xr:uid="{00000000-0005-0000-0000-00001F210000}"/>
    <cellStyle name="회색테두리 9 5" xfId="4901" xr:uid="{00000000-0005-0000-0000-000020210000}"/>
    <cellStyle name="회색테두리 9 6" xfId="4255" xr:uid="{00000000-0005-0000-0000-000021210000}"/>
    <cellStyle name="회색테두리 9 7" xfId="4460" xr:uid="{00000000-0005-0000-0000-000022210000}"/>
    <cellStyle name="회색테두리 9 8" xfId="6147" xr:uid="{00000000-0005-0000-0000-000023210000}"/>
    <cellStyle name="회색테두리 9 9" xfId="6303" xr:uid="{00000000-0005-0000-0000-00002421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theme="8" tint="0.79998168889431442"/>
    <pageSetUpPr fitToPage="1"/>
  </sheetPr>
  <dimension ref="A2:O38"/>
  <sheetViews>
    <sheetView zoomScale="85" zoomScaleNormal="85" workbookViewId="0">
      <selection activeCell="A4" sqref="A4:O34"/>
    </sheetView>
  </sheetViews>
  <sheetFormatPr defaultColWidth="9.21875" defaultRowHeight="12" customHeight="1"/>
  <cols>
    <col min="1" max="1" width="9.109375" style="3" bestFit="1" customWidth="1"/>
    <col min="2" max="2" width="9.77734375" style="4" customWidth="1"/>
    <col min="3" max="3" width="9.77734375" style="3" customWidth="1"/>
    <col min="4" max="8" width="7.33203125" style="3" customWidth="1"/>
    <col min="9" max="9" width="9.77734375" style="3" customWidth="1"/>
    <col min="10" max="14" width="7.33203125" style="3" customWidth="1"/>
    <col min="15" max="15" width="9.77734375" style="3" customWidth="1"/>
    <col min="16" max="16384" width="9.21875" style="3"/>
  </cols>
  <sheetData>
    <row r="2" spans="1:15" s="2" customFormat="1" ht="30" customHeight="1">
      <c r="A2" s="33" t="s">
        <v>0</v>
      </c>
      <c r="B2" s="34" t="s">
        <v>6</v>
      </c>
      <c r="C2" s="33" t="s">
        <v>7</v>
      </c>
      <c r="D2" s="35" t="s">
        <v>8</v>
      </c>
      <c r="E2" s="35"/>
      <c r="F2" s="35"/>
      <c r="G2" s="35"/>
      <c r="H2" s="35"/>
      <c r="I2" s="35"/>
      <c r="J2" s="35" t="s">
        <v>9</v>
      </c>
      <c r="K2" s="35"/>
      <c r="L2" s="35"/>
      <c r="M2" s="35"/>
      <c r="N2" s="35"/>
      <c r="O2" s="35"/>
    </row>
    <row r="3" spans="1:15" s="2" customFormat="1" ht="30" customHeight="1">
      <c r="A3" s="33"/>
      <c r="B3" s="34"/>
      <c r="C3" s="33"/>
      <c r="D3" s="5" t="s">
        <v>1</v>
      </c>
      <c r="E3" s="5" t="s">
        <v>24</v>
      </c>
      <c r="F3" s="5" t="s">
        <v>2</v>
      </c>
      <c r="G3" s="5" t="s">
        <v>3</v>
      </c>
      <c r="H3" s="5" t="s">
        <v>4</v>
      </c>
      <c r="I3" s="5" t="s">
        <v>5</v>
      </c>
      <c r="J3" s="5" t="s">
        <v>1</v>
      </c>
      <c r="K3" s="5" t="s">
        <v>24</v>
      </c>
      <c r="L3" s="5" t="s">
        <v>2</v>
      </c>
      <c r="M3" s="5" t="s">
        <v>3</v>
      </c>
      <c r="N3" s="5" t="s">
        <v>4</v>
      </c>
      <c r="O3" s="5" t="s">
        <v>5</v>
      </c>
    </row>
    <row r="4" spans="1:15" ht="12" customHeight="1">
      <c r="A4" s="20">
        <v>46204</v>
      </c>
      <c r="B4" s="24">
        <v>91842</v>
      </c>
      <c r="C4" s="21">
        <v>87780</v>
      </c>
      <c r="D4" s="22">
        <v>295.2</v>
      </c>
      <c r="E4" s="22">
        <v>97.9</v>
      </c>
      <c r="F4" s="22">
        <v>266.7</v>
      </c>
      <c r="G4" s="23">
        <v>81.48</v>
      </c>
      <c r="H4" s="23">
        <v>6.5880000000000001</v>
      </c>
      <c r="I4" s="21">
        <v>230000</v>
      </c>
      <c r="J4" s="22">
        <v>1.7</v>
      </c>
      <c r="K4" s="22">
        <v>5.5839999999999996</v>
      </c>
      <c r="L4" s="22">
        <v>0.4</v>
      </c>
      <c r="M4" s="23">
        <v>6.5640000000000001</v>
      </c>
      <c r="N4" s="23">
        <v>0.188</v>
      </c>
      <c r="O4" s="21">
        <v>11</v>
      </c>
    </row>
    <row r="5" spans="1:15" ht="12" customHeight="1">
      <c r="A5" s="20">
        <v>46205</v>
      </c>
      <c r="B5" s="24">
        <v>93724</v>
      </c>
      <c r="C5" s="21">
        <v>89160</v>
      </c>
      <c r="D5" s="22">
        <v>351</v>
      </c>
      <c r="E5" s="22">
        <v>91.1</v>
      </c>
      <c r="F5" s="22">
        <v>306.7</v>
      </c>
      <c r="G5" s="23">
        <v>102.24</v>
      </c>
      <c r="H5" s="23">
        <v>8.6280000000000001</v>
      </c>
      <c r="I5" s="21">
        <v>240000</v>
      </c>
      <c r="J5" s="22">
        <v>1</v>
      </c>
      <c r="K5" s="22">
        <v>6.86</v>
      </c>
      <c r="L5" s="22">
        <v>0.5</v>
      </c>
      <c r="M5" s="23">
        <v>7.4640000000000004</v>
      </c>
      <c r="N5" s="23">
        <v>0.23400000000000001</v>
      </c>
      <c r="O5" s="21">
        <v>0</v>
      </c>
    </row>
    <row r="6" spans="1:15" ht="12" customHeight="1">
      <c r="A6" s="20">
        <v>46206</v>
      </c>
      <c r="B6" s="24">
        <v>98740</v>
      </c>
      <c r="C6" s="21">
        <v>95557</v>
      </c>
      <c r="D6" s="22">
        <v>298.2</v>
      </c>
      <c r="E6" s="22">
        <v>91.1</v>
      </c>
      <c r="F6" s="22">
        <v>446.7</v>
      </c>
      <c r="G6" s="23">
        <v>86.82</v>
      </c>
      <c r="H6" s="23">
        <v>7.7880000000000003</v>
      </c>
      <c r="I6" s="21">
        <v>250000</v>
      </c>
      <c r="J6" s="22">
        <v>2.8</v>
      </c>
      <c r="K6" s="22">
        <v>5.3739999999999997</v>
      </c>
      <c r="L6" s="22">
        <v>0.9</v>
      </c>
      <c r="M6" s="23">
        <v>9.5640000000000001</v>
      </c>
      <c r="N6" s="23">
        <v>0.21199999999999999</v>
      </c>
      <c r="O6" s="21">
        <v>11</v>
      </c>
    </row>
    <row r="7" spans="1:15" ht="12" customHeight="1">
      <c r="A7" s="20">
        <v>46207</v>
      </c>
      <c r="B7" s="24">
        <v>95865</v>
      </c>
      <c r="C7" s="21">
        <v>92742</v>
      </c>
      <c r="D7" s="22">
        <v>386</v>
      </c>
      <c r="E7" s="22">
        <v>145.6</v>
      </c>
      <c r="F7" s="22">
        <v>436.7</v>
      </c>
      <c r="G7" s="23">
        <v>87.24</v>
      </c>
      <c r="H7" s="23">
        <v>9.468</v>
      </c>
      <c r="I7" s="21">
        <v>230000</v>
      </c>
      <c r="J7" s="22">
        <v>2.4</v>
      </c>
      <c r="K7" s="22">
        <v>5.5</v>
      </c>
      <c r="L7" s="22">
        <v>0.6</v>
      </c>
      <c r="M7" s="23">
        <v>6.1139999999999999</v>
      </c>
      <c r="N7" s="23">
        <v>0.17599999999999999</v>
      </c>
      <c r="O7" s="21">
        <v>1</v>
      </c>
    </row>
    <row r="8" spans="1:15" ht="12" customHeight="1">
      <c r="A8" s="20">
        <v>46208</v>
      </c>
      <c r="B8" s="24">
        <v>99686.5</v>
      </c>
      <c r="C8" s="21">
        <v>96889</v>
      </c>
      <c r="D8" s="22">
        <v>320.39999999999998</v>
      </c>
      <c r="E8" s="22">
        <v>125.8</v>
      </c>
      <c r="F8" s="22">
        <v>363.3</v>
      </c>
      <c r="G8" s="23">
        <v>62.58</v>
      </c>
      <c r="H8" s="23">
        <v>7.5</v>
      </c>
      <c r="I8" s="21">
        <v>200000</v>
      </c>
      <c r="J8" s="22">
        <v>2.1</v>
      </c>
      <c r="K8" s="22">
        <v>5.2</v>
      </c>
      <c r="L8" s="22">
        <v>0.3</v>
      </c>
      <c r="M8" s="23">
        <v>6.7619999999999996</v>
      </c>
      <c r="N8" s="23">
        <v>0.14199999999999999</v>
      </c>
      <c r="O8" s="21">
        <v>2</v>
      </c>
    </row>
    <row r="9" spans="1:15" ht="12" customHeight="1">
      <c r="A9" s="20">
        <v>46209</v>
      </c>
      <c r="B9" s="24">
        <v>99130</v>
      </c>
      <c r="C9" s="21">
        <v>94790</v>
      </c>
      <c r="D9" s="22">
        <v>344.4</v>
      </c>
      <c r="E9" s="22">
        <v>137.53</v>
      </c>
      <c r="F9" s="22">
        <v>300</v>
      </c>
      <c r="G9" s="23">
        <v>93.42</v>
      </c>
      <c r="H9" s="23">
        <v>8.3040000000000003</v>
      </c>
      <c r="I9" s="21">
        <v>190000</v>
      </c>
      <c r="J9" s="22">
        <v>1.2</v>
      </c>
      <c r="K9" s="22">
        <v>4.7</v>
      </c>
      <c r="L9" s="22">
        <v>0.4</v>
      </c>
      <c r="M9" s="23">
        <v>6.2640000000000002</v>
      </c>
      <c r="N9" s="23">
        <v>0.14199999999999999</v>
      </c>
      <c r="O9" s="21">
        <v>2</v>
      </c>
    </row>
    <row r="10" spans="1:15" ht="12" customHeight="1">
      <c r="A10" s="20">
        <v>46210</v>
      </c>
      <c r="B10" s="24">
        <v>97240</v>
      </c>
      <c r="C10" s="21">
        <v>93536</v>
      </c>
      <c r="D10" s="22">
        <v>282</v>
      </c>
      <c r="E10" s="22">
        <v>106.8</v>
      </c>
      <c r="F10" s="22">
        <v>333.3</v>
      </c>
      <c r="G10" s="23">
        <v>72.959999999999994</v>
      </c>
      <c r="H10" s="23">
        <v>7.2960000000000003</v>
      </c>
      <c r="I10" s="21">
        <v>85000</v>
      </c>
      <c r="J10" s="22">
        <v>2.5</v>
      </c>
      <c r="K10" s="22">
        <v>4.5</v>
      </c>
      <c r="L10" s="22">
        <v>0.6</v>
      </c>
      <c r="M10" s="23">
        <v>7.4340000000000002</v>
      </c>
      <c r="N10" s="23">
        <v>0.182</v>
      </c>
      <c r="O10" s="21">
        <v>2</v>
      </c>
    </row>
    <row r="11" spans="1:15" ht="12" customHeight="1">
      <c r="A11" s="20">
        <v>46211</v>
      </c>
      <c r="B11" s="24">
        <v>101697.01999999999</v>
      </c>
      <c r="C11" s="21">
        <v>97109</v>
      </c>
      <c r="D11" s="22">
        <v>320.39999999999998</v>
      </c>
      <c r="E11" s="22">
        <v>76.23</v>
      </c>
      <c r="F11" s="22">
        <v>330</v>
      </c>
      <c r="G11" s="23">
        <v>67.02</v>
      </c>
      <c r="H11" s="23">
        <v>7.2359999999999998</v>
      </c>
      <c r="I11" s="21">
        <v>420000</v>
      </c>
      <c r="J11" s="22">
        <v>1.7</v>
      </c>
      <c r="K11" s="22">
        <v>4.9000000000000004</v>
      </c>
      <c r="L11" s="22">
        <v>0.6</v>
      </c>
      <c r="M11" s="23">
        <v>7.734</v>
      </c>
      <c r="N11" s="23">
        <v>0.3</v>
      </c>
      <c r="O11" s="21">
        <v>2</v>
      </c>
    </row>
    <row r="12" spans="1:15" ht="12" customHeight="1">
      <c r="A12" s="20">
        <v>46212</v>
      </c>
      <c r="B12" s="24">
        <v>107769</v>
      </c>
      <c r="C12" s="21">
        <v>104804</v>
      </c>
      <c r="D12" s="22">
        <v>322.8</v>
      </c>
      <c r="E12" s="22">
        <v>123.19</v>
      </c>
      <c r="F12" s="22">
        <v>326.7</v>
      </c>
      <c r="G12" s="23">
        <v>63.12</v>
      </c>
      <c r="H12" s="23">
        <v>7.2119999999999997</v>
      </c>
      <c r="I12" s="21">
        <v>330000</v>
      </c>
      <c r="J12" s="22">
        <v>2</v>
      </c>
      <c r="K12" s="22">
        <v>4.798</v>
      </c>
      <c r="L12" s="22">
        <v>0.3</v>
      </c>
      <c r="M12" s="23">
        <v>8.7840000000000007</v>
      </c>
      <c r="N12" s="23">
        <v>0.23899999999999999</v>
      </c>
      <c r="O12" s="21">
        <v>14</v>
      </c>
    </row>
    <row r="13" spans="1:15" ht="12" customHeight="1">
      <c r="A13" s="20">
        <v>46213</v>
      </c>
      <c r="B13" s="24">
        <v>110284.05</v>
      </c>
      <c r="C13" s="21">
        <v>108327</v>
      </c>
      <c r="D13" s="22">
        <v>343.8</v>
      </c>
      <c r="E13" s="22">
        <v>127.67</v>
      </c>
      <c r="F13" s="22">
        <v>286.7</v>
      </c>
      <c r="G13" s="23">
        <v>61.92</v>
      </c>
      <c r="H13" s="23">
        <v>6.0119999999999996</v>
      </c>
      <c r="I13" s="21">
        <v>130000</v>
      </c>
      <c r="J13" s="22">
        <v>2</v>
      </c>
      <c r="K13" s="22">
        <v>3.851</v>
      </c>
      <c r="L13" s="22">
        <v>0.2</v>
      </c>
      <c r="M13" s="23">
        <v>5.4539999999999997</v>
      </c>
      <c r="N13" s="23">
        <v>9.4E-2</v>
      </c>
      <c r="O13" s="21">
        <v>2</v>
      </c>
    </row>
    <row r="14" spans="1:15" ht="12" customHeight="1">
      <c r="A14" s="20">
        <v>46214</v>
      </c>
      <c r="B14" s="24">
        <v>107622.59999999999</v>
      </c>
      <c r="C14" s="21">
        <v>103976</v>
      </c>
      <c r="D14" s="22">
        <v>323.39999999999998</v>
      </c>
      <c r="E14" s="22">
        <v>87.49</v>
      </c>
      <c r="F14" s="22">
        <v>310</v>
      </c>
      <c r="G14" s="23">
        <v>61.5</v>
      </c>
      <c r="H14" s="23">
        <v>6.8760000000000003</v>
      </c>
      <c r="I14" s="21">
        <v>280000</v>
      </c>
      <c r="J14" s="22">
        <v>2</v>
      </c>
      <c r="K14" s="22">
        <v>4.3470000000000004</v>
      </c>
      <c r="L14" s="22">
        <v>0.2</v>
      </c>
      <c r="M14" s="23">
        <v>8.9220000000000006</v>
      </c>
      <c r="N14" s="23">
        <v>0.187</v>
      </c>
      <c r="O14" s="21">
        <v>1</v>
      </c>
    </row>
    <row r="15" spans="1:15" ht="12" customHeight="1">
      <c r="A15" s="20">
        <v>46215</v>
      </c>
      <c r="B15" s="24">
        <v>81006</v>
      </c>
      <c r="C15" s="21">
        <v>78392</v>
      </c>
      <c r="D15" s="22">
        <v>318</v>
      </c>
      <c r="E15" s="22">
        <v>82.54</v>
      </c>
      <c r="F15" s="22">
        <v>310</v>
      </c>
      <c r="G15" s="23">
        <v>74.459999999999994</v>
      </c>
      <c r="H15" s="23">
        <v>6.9480000000000004</v>
      </c>
      <c r="I15" s="21">
        <v>280000</v>
      </c>
      <c r="J15" s="22">
        <v>2.2000000000000002</v>
      </c>
      <c r="K15" s="22">
        <v>5.6509999999999998</v>
      </c>
      <c r="L15" s="22">
        <v>0.4</v>
      </c>
      <c r="M15" s="23">
        <v>8.7119999999999997</v>
      </c>
      <c r="N15" s="23">
        <v>0.22</v>
      </c>
      <c r="O15" s="21">
        <v>4</v>
      </c>
    </row>
    <row r="16" spans="1:15" ht="12" customHeight="1">
      <c r="A16" s="20">
        <v>46216</v>
      </c>
      <c r="B16" s="24">
        <v>95405</v>
      </c>
      <c r="C16" s="21">
        <v>91160</v>
      </c>
      <c r="D16" s="22">
        <v>312.60000000000002</v>
      </c>
      <c r="E16" s="22">
        <v>83.215999999999994</v>
      </c>
      <c r="F16" s="22">
        <v>333.3</v>
      </c>
      <c r="G16" s="23">
        <v>69.599999999999994</v>
      </c>
      <c r="H16" s="23">
        <v>7.548</v>
      </c>
      <c r="I16" s="21">
        <v>280000</v>
      </c>
      <c r="J16" s="22">
        <v>1.3</v>
      </c>
      <c r="K16" s="22">
        <v>4.3529999999999998</v>
      </c>
      <c r="L16" s="22">
        <v>0.3</v>
      </c>
      <c r="M16" s="23">
        <v>7.056</v>
      </c>
      <c r="N16" s="23">
        <v>0.114</v>
      </c>
      <c r="O16" s="21">
        <v>1</v>
      </c>
    </row>
    <row r="17" spans="1:15" ht="12" customHeight="1">
      <c r="A17" s="20">
        <v>46217</v>
      </c>
      <c r="B17" s="24">
        <v>94452</v>
      </c>
      <c r="C17" s="21">
        <v>91140</v>
      </c>
      <c r="D17" s="22">
        <v>309</v>
      </c>
      <c r="E17" s="22">
        <v>84.302000000000007</v>
      </c>
      <c r="F17" s="22">
        <v>316.7</v>
      </c>
      <c r="G17" s="23">
        <v>79.319999999999993</v>
      </c>
      <c r="H17" s="23">
        <v>8.1120000000000001</v>
      </c>
      <c r="I17" s="21">
        <v>270000</v>
      </c>
      <c r="J17" s="22">
        <v>1.5</v>
      </c>
      <c r="K17" s="22">
        <v>4.4080000000000004</v>
      </c>
      <c r="L17" s="22">
        <v>0.1</v>
      </c>
      <c r="M17" s="23">
        <v>6.9420000000000002</v>
      </c>
      <c r="N17" s="23">
        <v>0.13800000000000001</v>
      </c>
      <c r="O17" s="21">
        <v>0</v>
      </c>
    </row>
    <row r="18" spans="1:15" ht="12" customHeight="1">
      <c r="A18" s="20">
        <v>46218</v>
      </c>
      <c r="B18" s="24">
        <v>106446</v>
      </c>
      <c r="C18" s="21">
        <v>102354</v>
      </c>
      <c r="D18" s="22">
        <v>284.39999999999998</v>
      </c>
      <c r="E18" s="22">
        <v>97.08</v>
      </c>
      <c r="F18" s="22">
        <v>303.3</v>
      </c>
      <c r="G18" s="23">
        <v>59.52</v>
      </c>
      <c r="H18" s="23">
        <v>6.3239999999999998</v>
      </c>
      <c r="I18" s="21">
        <v>180000</v>
      </c>
      <c r="J18" s="22">
        <v>1.1000000000000001</v>
      </c>
      <c r="K18" s="22">
        <v>4.1900000000000004</v>
      </c>
      <c r="L18" s="22">
        <v>0.2</v>
      </c>
      <c r="M18" s="23">
        <v>4.9260000000000002</v>
      </c>
      <c r="N18" s="23">
        <v>9.8400000000000001E-2</v>
      </c>
      <c r="O18" s="21">
        <v>3</v>
      </c>
    </row>
    <row r="19" spans="1:15" ht="12" customHeight="1">
      <c r="A19" s="20">
        <v>46219</v>
      </c>
      <c r="B19" s="24">
        <v>101230</v>
      </c>
      <c r="C19" s="21">
        <v>98963</v>
      </c>
      <c r="D19" s="22">
        <v>301.2</v>
      </c>
      <c r="E19" s="22">
        <v>99.74</v>
      </c>
      <c r="F19" s="22">
        <v>306.7</v>
      </c>
      <c r="G19" s="23">
        <v>61.38</v>
      </c>
      <c r="H19" s="23">
        <v>6.96</v>
      </c>
      <c r="I19" s="21">
        <v>320000</v>
      </c>
      <c r="J19" s="22">
        <v>1.7</v>
      </c>
      <c r="K19" s="22">
        <v>4.46</v>
      </c>
      <c r="L19" s="22">
        <v>0.2</v>
      </c>
      <c r="M19" s="23">
        <v>5.4120000000000008</v>
      </c>
      <c r="N19" s="23">
        <v>0.13800000000000001</v>
      </c>
      <c r="O19" s="21">
        <v>1</v>
      </c>
    </row>
    <row r="20" spans="1:15" ht="12" customHeight="1">
      <c r="A20" s="20">
        <v>46220</v>
      </c>
      <c r="B20" s="24">
        <v>99233</v>
      </c>
      <c r="C20" s="21">
        <v>96230</v>
      </c>
      <c r="D20" s="22">
        <v>311.39999999999998</v>
      </c>
      <c r="E20" s="22">
        <v>55.68</v>
      </c>
      <c r="F20" s="22">
        <v>300</v>
      </c>
      <c r="G20" s="23">
        <v>86.460000000000008</v>
      </c>
      <c r="H20" s="23">
        <v>8.3159999999999989</v>
      </c>
      <c r="I20" s="21">
        <v>290000</v>
      </c>
      <c r="J20" s="22">
        <v>2.1</v>
      </c>
      <c r="K20" s="22">
        <v>4.71</v>
      </c>
      <c r="L20" s="22">
        <v>0.4</v>
      </c>
      <c r="M20" s="23">
        <v>8.2859999999999996</v>
      </c>
      <c r="N20" s="23">
        <v>0.23280000000000001</v>
      </c>
      <c r="O20" s="21">
        <v>0</v>
      </c>
    </row>
    <row r="21" spans="1:15" ht="12" customHeight="1">
      <c r="A21" s="20">
        <v>46221</v>
      </c>
      <c r="B21" s="24">
        <v>93797</v>
      </c>
      <c r="C21" s="21">
        <v>90700</v>
      </c>
      <c r="D21" s="22">
        <v>325.8</v>
      </c>
      <c r="E21" s="22">
        <v>42.71</v>
      </c>
      <c r="F21" s="22">
        <v>330</v>
      </c>
      <c r="G21" s="23">
        <v>65.099999999999994</v>
      </c>
      <c r="H21" s="23">
        <v>6.048</v>
      </c>
      <c r="I21" s="21">
        <v>90000</v>
      </c>
      <c r="J21" s="22">
        <v>1.4</v>
      </c>
      <c r="K21" s="22">
        <v>5.17</v>
      </c>
      <c r="L21" s="22">
        <v>0.2</v>
      </c>
      <c r="M21" s="23">
        <v>7.3680000000000003</v>
      </c>
      <c r="N21" s="23">
        <v>0.13800000000000001</v>
      </c>
      <c r="O21" s="21">
        <v>3</v>
      </c>
    </row>
    <row r="22" spans="1:15" ht="12" customHeight="1">
      <c r="A22" s="20">
        <v>46222</v>
      </c>
      <c r="B22" s="24">
        <v>102118</v>
      </c>
      <c r="C22" s="21">
        <v>99169</v>
      </c>
      <c r="D22" s="22">
        <v>304.8</v>
      </c>
      <c r="E22" s="22">
        <v>94.67</v>
      </c>
      <c r="F22" s="22">
        <v>313.3</v>
      </c>
      <c r="G22" s="23">
        <v>62.82</v>
      </c>
      <c r="H22" s="23">
        <v>7.7880000000000003</v>
      </c>
      <c r="I22" s="21">
        <v>280000</v>
      </c>
      <c r="J22" s="22">
        <v>2.7</v>
      </c>
      <c r="K22" s="22">
        <v>5.28</v>
      </c>
      <c r="L22" s="22">
        <v>0.3</v>
      </c>
      <c r="M22" s="23">
        <v>9.8759999999999994</v>
      </c>
      <c r="N22" s="23">
        <v>0.16400000000000001</v>
      </c>
      <c r="O22" s="21">
        <v>1</v>
      </c>
    </row>
    <row r="23" spans="1:15" ht="12" customHeight="1">
      <c r="A23" s="20">
        <v>46223</v>
      </c>
      <c r="B23" s="24">
        <v>93848</v>
      </c>
      <c r="C23" s="21">
        <v>90764</v>
      </c>
      <c r="D23" s="22">
        <v>301.2</v>
      </c>
      <c r="E23" s="22">
        <v>89.24</v>
      </c>
      <c r="F23" s="22">
        <v>310</v>
      </c>
      <c r="G23" s="23">
        <v>60.48</v>
      </c>
      <c r="H23" s="23">
        <v>7.4640000000000004</v>
      </c>
      <c r="I23" s="21">
        <v>190000</v>
      </c>
      <c r="J23" s="22">
        <v>0.9</v>
      </c>
      <c r="K23" s="22">
        <v>5.14</v>
      </c>
      <c r="L23" s="22">
        <v>0.4</v>
      </c>
      <c r="M23" s="23">
        <v>8.3219999999999992</v>
      </c>
      <c r="N23" s="23">
        <v>0.316</v>
      </c>
      <c r="O23" s="21">
        <v>1</v>
      </c>
    </row>
    <row r="24" spans="1:15" ht="12" customHeight="1">
      <c r="A24" s="20">
        <v>46224</v>
      </c>
      <c r="B24" s="24">
        <v>101255</v>
      </c>
      <c r="C24" s="21">
        <v>99594</v>
      </c>
      <c r="D24" s="22">
        <v>313.8</v>
      </c>
      <c r="E24" s="22">
        <v>64.180000000000007</v>
      </c>
      <c r="F24" s="22">
        <v>303.3</v>
      </c>
      <c r="G24" s="23">
        <v>56.46</v>
      </c>
      <c r="H24" s="23">
        <v>7.032</v>
      </c>
      <c r="I24" s="21">
        <v>300000</v>
      </c>
      <c r="J24" s="22">
        <v>2.5</v>
      </c>
      <c r="K24" s="22">
        <v>3.97</v>
      </c>
      <c r="L24" s="22">
        <v>0.1</v>
      </c>
      <c r="M24" s="23">
        <v>7.7279999999999998</v>
      </c>
      <c r="N24" s="23">
        <v>8.4000000000000005E-2</v>
      </c>
      <c r="O24" s="21">
        <v>1</v>
      </c>
    </row>
    <row r="25" spans="1:15" ht="12" customHeight="1">
      <c r="A25" s="20">
        <v>46225</v>
      </c>
      <c r="B25" s="24">
        <v>88037.52</v>
      </c>
      <c r="C25" s="21">
        <v>84871</v>
      </c>
      <c r="D25" s="22">
        <v>291.59999999999997</v>
      </c>
      <c r="E25" s="22">
        <v>50.05</v>
      </c>
      <c r="F25" s="22">
        <v>273.3</v>
      </c>
      <c r="G25" s="23">
        <v>56.7</v>
      </c>
      <c r="H25" s="23">
        <v>6.1319999999999997</v>
      </c>
      <c r="I25" s="21">
        <v>190000</v>
      </c>
      <c r="J25" s="22">
        <v>2.29</v>
      </c>
      <c r="K25" s="22">
        <v>3.8719999999999999</v>
      </c>
      <c r="L25" s="22">
        <v>0.1</v>
      </c>
      <c r="M25" s="23">
        <v>4.4880000000000004</v>
      </c>
      <c r="N25" s="23">
        <v>0.106</v>
      </c>
      <c r="O25" s="21">
        <v>5</v>
      </c>
    </row>
    <row r="26" spans="1:15" ht="12" customHeight="1">
      <c r="A26" s="20">
        <v>46226</v>
      </c>
      <c r="B26" s="24">
        <v>96752</v>
      </c>
      <c r="C26" s="21">
        <v>94748</v>
      </c>
      <c r="D26" s="22">
        <v>309.60000000000002</v>
      </c>
      <c r="E26" s="22">
        <v>101.72</v>
      </c>
      <c r="F26" s="22">
        <v>310</v>
      </c>
      <c r="G26" s="23">
        <v>53.1</v>
      </c>
      <c r="H26" s="23">
        <v>5.88</v>
      </c>
      <c r="I26" s="21">
        <v>200000</v>
      </c>
      <c r="J26" s="22">
        <v>2.1</v>
      </c>
      <c r="K26" s="22">
        <v>4.5199999999999996</v>
      </c>
      <c r="L26" s="22">
        <v>0.3</v>
      </c>
      <c r="M26" s="23">
        <v>4.2119999999999997</v>
      </c>
      <c r="N26" s="23">
        <v>0.503</v>
      </c>
      <c r="O26" s="21">
        <v>3</v>
      </c>
    </row>
    <row r="27" spans="1:15" ht="12" customHeight="1">
      <c r="A27" s="20">
        <v>46227</v>
      </c>
      <c r="B27" s="24">
        <v>94522.450000000012</v>
      </c>
      <c r="C27" s="21">
        <v>91606</v>
      </c>
      <c r="D27" s="22">
        <v>301.2</v>
      </c>
      <c r="E27" s="22">
        <v>81.08</v>
      </c>
      <c r="F27" s="22">
        <v>313.3</v>
      </c>
      <c r="G27" s="23">
        <v>72.06</v>
      </c>
      <c r="H27" s="23">
        <v>7.1040000000000001</v>
      </c>
      <c r="I27" s="21">
        <v>370000</v>
      </c>
      <c r="J27" s="22">
        <v>2.2000000000000002</v>
      </c>
      <c r="K27" s="22">
        <v>4.048</v>
      </c>
      <c r="L27" s="22">
        <v>0.1</v>
      </c>
      <c r="M27" s="23">
        <v>6.8760000000000003</v>
      </c>
      <c r="N27" s="23">
        <v>0.56599999999999995</v>
      </c>
      <c r="O27" s="21">
        <v>2</v>
      </c>
    </row>
    <row r="28" spans="1:15" ht="12" customHeight="1">
      <c r="A28" s="20">
        <v>46228</v>
      </c>
      <c r="B28" s="24">
        <v>93813.1</v>
      </c>
      <c r="C28" s="21">
        <v>85606</v>
      </c>
      <c r="D28" s="22">
        <v>312</v>
      </c>
      <c r="E28" s="22">
        <v>72.790000000000006</v>
      </c>
      <c r="F28" s="22">
        <v>303.33333333333314</v>
      </c>
      <c r="G28" s="23">
        <v>73.92</v>
      </c>
      <c r="H28" s="23">
        <v>7.9080000000000004</v>
      </c>
      <c r="I28" s="21">
        <v>200000</v>
      </c>
      <c r="J28" s="22">
        <v>2.9</v>
      </c>
      <c r="K28" s="22">
        <v>5.15</v>
      </c>
      <c r="L28" s="22">
        <v>0.30000000000001137</v>
      </c>
      <c r="M28" s="23">
        <v>7.242</v>
      </c>
      <c r="N28" s="23">
        <v>0.248</v>
      </c>
      <c r="O28" s="21">
        <v>4</v>
      </c>
    </row>
    <row r="29" spans="1:15" ht="12" customHeight="1">
      <c r="A29" s="20">
        <v>46229</v>
      </c>
      <c r="B29" s="24">
        <v>93565</v>
      </c>
      <c r="C29" s="21">
        <v>88538</v>
      </c>
      <c r="D29" s="22">
        <v>295.8</v>
      </c>
      <c r="E29" s="22">
        <v>75.069999999999993</v>
      </c>
      <c r="F29" s="22">
        <v>343.33333333333371</v>
      </c>
      <c r="G29" s="23">
        <v>66.599999999999994</v>
      </c>
      <c r="H29" s="23">
        <v>7.2480000000000002</v>
      </c>
      <c r="I29" s="21">
        <v>550000</v>
      </c>
      <c r="J29" s="22">
        <v>2.9</v>
      </c>
      <c r="K29" s="22">
        <v>5.25</v>
      </c>
      <c r="L29" s="22">
        <v>0.40000000000000568</v>
      </c>
      <c r="M29" s="23">
        <v>9.8699999999999992</v>
      </c>
      <c r="N29" s="23">
        <v>0.23799999999999999</v>
      </c>
      <c r="O29" s="21">
        <v>9</v>
      </c>
    </row>
    <row r="30" spans="1:15" ht="12" customHeight="1">
      <c r="A30" s="20">
        <v>46230</v>
      </c>
      <c r="B30" s="24">
        <v>96924</v>
      </c>
      <c r="C30" s="21">
        <v>94964</v>
      </c>
      <c r="D30" s="22">
        <v>271.8</v>
      </c>
      <c r="E30" s="22">
        <v>83.95</v>
      </c>
      <c r="F30" s="22">
        <v>329.99999999999972</v>
      </c>
      <c r="G30" s="23">
        <v>61.38</v>
      </c>
      <c r="H30" s="23">
        <v>7.6559999999999997</v>
      </c>
      <c r="I30" s="21">
        <v>190000</v>
      </c>
      <c r="J30" s="22">
        <v>1.6</v>
      </c>
      <c r="K30" s="22">
        <v>4.2039999999999997</v>
      </c>
      <c r="L30" s="22">
        <v>9.9999999999994316E-2</v>
      </c>
      <c r="M30" s="23">
        <v>6.702</v>
      </c>
      <c r="N30" s="23">
        <v>0.19400000000000001</v>
      </c>
      <c r="O30" s="21">
        <v>3</v>
      </c>
    </row>
    <row r="31" spans="1:15" ht="12" customHeight="1">
      <c r="A31" s="20">
        <v>46231</v>
      </c>
      <c r="B31" s="24">
        <v>97743.200000000012</v>
      </c>
      <c r="C31" s="21">
        <v>94651</v>
      </c>
      <c r="D31" s="22">
        <v>295.8</v>
      </c>
      <c r="E31" s="22">
        <v>140.13900000000001</v>
      </c>
      <c r="F31" s="22">
        <v>446.7</v>
      </c>
      <c r="G31" s="23">
        <v>66.78</v>
      </c>
      <c r="H31" s="23">
        <v>7.4740000000000002</v>
      </c>
      <c r="I31" s="21">
        <v>190000</v>
      </c>
      <c r="J31" s="22">
        <v>2.9</v>
      </c>
      <c r="K31" s="22">
        <v>4.194</v>
      </c>
      <c r="L31" s="22">
        <v>0.1</v>
      </c>
      <c r="M31" s="23">
        <v>7.194</v>
      </c>
      <c r="N31" s="23">
        <v>0.17899999999999999</v>
      </c>
      <c r="O31" s="21">
        <v>3</v>
      </c>
    </row>
    <row r="32" spans="1:15" ht="12" customHeight="1">
      <c r="A32" s="20">
        <v>46232</v>
      </c>
      <c r="B32" s="24">
        <v>93371.41</v>
      </c>
      <c r="C32" s="21">
        <v>90408</v>
      </c>
      <c r="D32" s="22">
        <v>318</v>
      </c>
      <c r="E32" s="22">
        <v>95.688000000000002</v>
      </c>
      <c r="F32" s="22">
        <v>316.7</v>
      </c>
      <c r="G32" s="23">
        <v>66.540000000000006</v>
      </c>
      <c r="H32" s="23">
        <v>7.5839999999999996</v>
      </c>
      <c r="I32" s="21">
        <v>230000</v>
      </c>
      <c r="J32" s="22">
        <v>2.7</v>
      </c>
      <c r="K32" s="22">
        <v>5.0199999999999996</v>
      </c>
      <c r="L32" s="22">
        <v>0.2</v>
      </c>
      <c r="M32" s="23">
        <v>6.9359999999999999</v>
      </c>
      <c r="N32" s="23">
        <v>0.17199999999999999</v>
      </c>
      <c r="O32" s="21">
        <v>26</v>
      </c>
    </row>
    <row r="33" spans="1:15" ht="12" customHeight="1">
      <c r="A33" s="20">
        <v>46233</v>
      </c>
      <c r="B33" s="24">
        <v>91983.48000000001</v>
      </c>
      <c r="C33" s="21">
        <v>88464</v>
      </c>
      <c r="D33" s="22">
        <v>350</v>
      </c>
      <c r="E33" s="22">
        <v>174.965</v>
      </c>
      <c r="F33" s="22">
        <v>303.3</v>
      </c>
      <c r="G33" s="23">
        <v>73.739999999999995</v>
      </c>
      <c r="H33" s="23">
        <v>7.8239999999999998</v>
      </c>
      <c r="I33" s="21">
        <v>240000</v>
      </c>
      <c r="J33" s="22">
        <v>1</v>
      </c>
      <c r="K33" s="22">
        <v>4.83</v>
      </c>
      <c r="L33" s="22">
        <v>0.4</v>
      </c>
      <c r="M33" s="23">
        <v>6.4560000000000004</v>
      </c>
      <c r="N33" s="23">
        <v>0.28599999999999998</v>
      </c>
      <c r="O33" s="21">
        <v>0</v>
      </c>
    </row>
    <row r="34" spans="1:15" s="1" customFormat="1" ht="12" customHeight="1">
      <c r="A34" s="20">
        <v>46234</v>
      </c>
      <c r="B34" s="6">
        <v>90456.82</v>
      </c>
      <c r="C34" s="16">
        <v>87394</v>
      </c>
      <c r="D34" s="14">
        <v>351.6</v>
      </c>
      <c r="E34" s="14">
        <v>109.55500000000001</v>
      </c>
      <c r="F34" s="14">
        <v>310</v>
      </c>
      <c r="G34" s="15">
        <v>64.62</v>
      </c>
      <c r="H34" s="15">
        <v>7.8719999999999999</v>
      </c>
      <c r="I34" s="16">
        <v>270000</v>
      </c>
      <c r="J34" s="14">
        <v>2</v>
      </c>
      <c r="K34" s="14">
        <v>4.5510000000000002</v>
      </c>
      <c r="L34" s="14">
        <v>0.2</v>
      </c>
      <c r="M34" s="15">
        <v>7.1879999999999997</v>
      </c>
      <c r="N34" s="15">
        <v>0.39700000000000002</v>
      </c>
      <c r="O34" s="16">
        <v>3</v>
      </c>
    </row>
    <row r="35" spans="1:15" s="1" customFormat="1" ht="12" customHeight="1">
      <c r="A35" s="17" t="s">
        <v>10</v>
      </c>
      <c r="B35" s="7">
        <f>SUM(B4:B34)</f>
        <v>3009559.1500000004</v>
      </c>
      <c r="C35" s="7">
        <f>SUM(C4:C34)</f>
        <v>2904386</v>
      </c>
      <c r="D35" s="18"/>
      <c r="E35" s="18"/>
      <c r="F35" s="18"/>
      <c r="G35" s="19"/>
      <c r="H35" s="19"/>
      <c r="I35" s="7"/>
      <c r="J35" s="18"/>
      <c r="K35" s="18"/>
      <c r="L35" s="18"/>
      <c r="M35" s="19"/>
      <c r="N35" s="19"/>
      <c r="O35" s="17"/>
    </row>
    <row r="36" spans="1:15" s="1" customFormat="1" ht="12" customHeight="1">
      <c r="A36" s="17" t="s">
        <v>11</v>
      </c>
      <c r="B36" s="7">
        <f>AVERAGE(B4:B34)</f>
        <v>97082.553225806463</v>
      </c>
      <c r="C36" s="7">
        <f t="shared" ref="C36:O36" si="0">AVERAGE(C4:C34)</f>
        <v>93689.870967741939</v>
      </c>
      <c r="D36" s="8">
        <f t="shared" si="0"/>
        <v>315.07096774193553</v>
      </c>
      <c r="E36" s="8">
        <f t="shared" si="0"/>
        <v>96.412096774193557</v>
      </c>
      <c r="F36" s="8">
        <f t="shared" si="0"/>
        <v>325.26989247311826</v>
      </c>
      <c r="G36" s="9">
        <f t="shared" si="0"/>
        <v>70.043225806451602</v>
      </c>
      <c r="H36" s="9">
        <f t="shared" si="0"/>
        <v>7.3590322580645156</v>
      </c>
      <c r="I36" s="7">
        <f t="shared" si="0"/>
        <v>248225.80645161291</v>
      </c>
      <c r="J36" s="8">
        <f t="shared" si="0"/>
        <v>1.9803225806451616</v>
      </c>
      <c r="K36" s="8">
        <f t="shared" si="0"/>
        <v>4.7930645161290313</v>
      </c>
      <c r="L36" s="8">
        <f t="shared" si="0"/>
        <v>0.31612903225806482</v>
      </c>
      <c r="M36" s="9">
        <f t="shared" si="0"/>
        <v>7.1887741935483866</v>
      </c>
      <c r="N36" s="9">
        <f t="shared" si="0"/>
        <v>0.21381290322580643</v>
      </c>
      <c r="O36" s="7">
        <f t="shared" si="0"/>
        <v>3.903225806451613</v>
      </c>
    </row>
    <row r="37" spans="1:15" s="1" customFormat="1" ht="12" customHeight="1">
      <c r="A37" s="17" t="s">
        <v>12</v>
      </c>
      <c r="B37" s="7">
        <f>MAX(B4:B34)</f>
        <v>110284.05</v>
      </c>
      <c r="C37" s="7">
        <f t="shared" ref="C37:O37" si="1">MAX(C4:C34)</f>
        <v>108327</v>
      </c>
      <c r="D37" s="8">
        <f t="shared" si="1"/>
        <v>386</v>
      </c>
      <c r="E37" s="8">
        <f t="shared" si="1"/>
        <v>174.965</v>
      </c>
      <c r="F37" s="8">
        <f t="shared" si="1"/>
        <v>446.7</v>
      </c>
      <c r="G37" s="9">
        <f t="shared" si="1"/>
        <v>102.24</v>
      </c>
      <c r="H37" s="9">
        <f t="shared" si="1"/>
        <v>9.468</v>
      </c>
      <c r="I37" s="7">
        <f t="shared" si="1"/>
        <v>550000</v>
      </c>
      <c r="J37" s="8">
        <f t="shared" si="1"/>
        <v>2.9</v>
      </c>
      <c r="K37" s="8">
        <f t="shared" si="1"/>
        <v>6.86</v>
      </c>
      <c r="L37" s="8">
        <f t="shared" si="1"/>
        <v>0.9</v>
      </c>
      <c r="M37" s="9">
        <f t="shared" si="1"/>
        <v>9.8759999999999994</v>
      </c>
      <c r="N37" s="9">
        <f t="shared" si="1"/>
        <v>0.56599999999999995</v>
      </c>
      <c r="O37" s="7">
        <f t="shared" si="1"/>
        <v>26</v>
      </c>
    </row>
    <row r="38" spans="1:15" ht="12" customHeight="1">
      <c r="A38" s="17" t="s">
        <v>13</v>
      </c>
      <c r="B38" s="7">
        <f>MIN(B4:B34)</f>
        <v>81006</v>
      </c>
      <c r="C38" s="7">
        <f t="shared" ref="C38:O38" si="2">MIN(C4:C34)</f>
        <v>78392</v>
      </c>
      <c r="D38" s="8">
        <f t="shared" si="2"/>
        <v>271.8</v>
      </c>
      <c r="E38" s="8">
        <f t="shared" si="2"/>
        <v>42.71</v>
      </c>
      <c r="F38" s="8">
        <f t="shared" si="2"/>
        <v>266.7</v>
      </c>
      <c r="G38" s="9">
        <f t="shared" si="2"/>
        <v>53.1</v>
      </c>
      <c r="H38" s="9">
        <f t="shared" si="2"/>
        <v>5.88</v>
      </c>
      <c r="I38" s="7">
        <f t="shared" si="2"/>
        <v>85000</v>
      </c>
      <c r="J38" s="8">
        <f t="shared" si="2"/>
        <v>0.9</v>
      </c>
      <c r="K38" s="8">
        <f t="shared" si="2"/>
        <v>3.851</v>
      </c>
      <c r="L38" s="8">
        <f t="shared" si="2"/>
        <v>9.9999999999994316E-2</v>
      </c>
      <c r="M38" s="9">
        <f t="shared" si="2"/>
        <v>4.2119999999999997</v>
      </c>
      <c r="N38" s="9">
        <f t="shared" si="2"/>
        <v>8.4000000000000005E-2</v>
      </c>
      <c r="O38" s="7">
        <f t="shared" si="2"/>
        <v>0</v>
      </c>
    </row>
  </sheetData>
  <mergeCells count="5">
    <mergeCell ref="A2:A3"/>
    <mergeCell ref="B2:B3"/>
    <mergeCell ref="C2:C3"/>
    <mergeCell ref="D2:I2"/>
    <mergeCell ref="J2:O2"/>
  </mergeCells>
  <phoneticPr fontId="11" type="noConversion"/>
  <pageMargins left="0.7" right="0.7" top="0.75" bottom="0.75" header="0.3" footer="0.3"/>
  <pageSetup paperSize="9" scale="8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8" tint="0.79998168889431442"/>
  </sheetPr>
  <dimension ref="A2:O38"/>
  <sheetViews>
    <sheetView zoomScale="85" zoomScaleNormal="85" workbookViewId="0">
      <selection activeCell="O15" sqref="O15"/>
    </sheetView>
  </sheetViews>
  <sheetFormatPr defaultColWidth="9.21875" defaultRowHeight="12" customHeight="1"/>
  <cols>
    <col min="1" max="1" width="9.109375" style="3" bestFit="1" customWidth="1"/>
    <col min="2" max="2" width="9.77734375" style="4" customWidth="1"/>
    <col min="3" max="3" width="9.77734375" style="3" customWidth="1"/>
    <col min="4" max="8" width="7.33203125" style="3" customWidth="1"/>
    <col min="9" max="9" width="9.77734375" style="3" customWidth="1"/>
    <col min="10" max="14" width="7.33203125" style="3" customWidth="1"/>
    <col min="15" max="15" width="9.77734375" style="3" customWidth="1"/>
    <col min="16" max="16384" width="9.21875" style="3"/>
  </cols>
  <sheetData>
    <row r="2" spans="1:15" s="2" customFormat="1" ht="30" customHeight="1">
      <c r="A2" s="33" t="s">
        <v>0</v>
      </c>
      <c r="B2" s="34" t="s">
        <v>34</v>
      </c>
      <c r="C2" s="33" t="s">
        <v>35</v>
      </c>
      <c r="D2" s="35" t="s">
        <v>36</v>
      </c>
      <c r="E2" s="35"/>
      <c r="F2" s="35"/>
      <c r="G2" s="35"/>
      <c r="H2" s="35"/>
      <c r="I2" s="35"/>
      <c r="J2" s="35" t="s">
        <v>37</v>
      </c>
      <c r="K2" s="35"/>
      <c r="L2" s="35"/>
      <c r="M2" s="35"/>
      <c r="N2" s="35"/>
      <c r="O2" s="35"/>
    </row>
    <row r="3" spans="1:15" s="2" customFormat="1" ht="30" customHeight="1">
      <c r="A3" s="33"/>
      <c r="B3" s="34"/>
      <c r="C3" s="33"/>
      <c r="D3" s="5" t="s">
        <v>1</v>
      </c>
      <c r="E3" s="5" t="s">
        <v>131</v>
      </c>
      <c r="F3" s="5" t="s">
        <v>2</v>
      </c>
      <c r="G3" s="5" t="s">
        <v>3</v>
      </c>
      <c r="H3" s="5" t="s">
        <v>4</v>
      </c>
      <c r="I3" s="5" t="s">
        <v>5</v>
      </c>
      <c r="J3" s="5" t="s">
        <v>1</v>
      </c>
      <c r="K3" s="5" t="s">
        <v>131</v>
      </c>
      <c r="L3" s="5" t="s">
        <v>2</v>
      </c>
      <c r="M3" s="5" t="s">
        <v>3</v>
      </c>
      <c r="N3" s="5" t="s">
        <v>4</v>
      </c>
      <c r="O3" s="5" t="s">
        <v>5</v>
      </c>
    </row>
    <row r="4" spans="1:15" ht="12" customHeight="1">
      <c r="A4" s="20">
        <v>46204</v>
      </c>
      <c r="B4" s="24">
        <v>21200</v>
      </c>
      <c r="C4" s="21">
        <v>17307</v>
      </c>
      <c r="D4" s="22">
        <v>243.6</v>
      </c>
      <c r="E4" s="22">
        <v>39.25</v>
      </c>
      <c r="F4" s="22">
        <v>170</v>
      </c>
      <c r="G4" s="23">
        <v>33.299999999999997</v>
      </c>
      <c r="H4" s="23">
        <v>3.492</v>
      </c>
      <c r="I4" s="21">
        <v>410000</v>
      </c>
      <c r="J4" s="22">
        <v>5.0999999999999996</v>
      </c>
      <c r="K4" s="22">
        <v>6.4</v>
      </c>
      <c r="L4" s="22">
        <v>3</v>
      </c>
      <c r="M4" s="23">
        <v>3.5640000000000001</v>
      </c>
      <c r="N4" s="23">
        <v>0.182</v>
      </c>
      <c r="O4" s="21">
        <v>1700</v>
      </c>
    </row>
    <row r="5" spans="1:15" ht="12" customHeight="1">
      <c r="A5" s="20">
        <v>46205</v>
      </c>
      <c r="B5" s="24">
        <v>20850</v>
      </c>
      <c r="C5" s="21">
        <v>17170</v>
      </c>
      <c r="D5" s="22">
        <v>270.60000000000002</v>
      </c>
      <c r="E5" s="22">
        <v>53.66</v>
      </c>
      <c r="F5" s="22">
        <v>160</v>
      </c>
      <c r="G5" s="23">
        <v>63.48</v>
      </c>
      <c r="H5" s="23">
        <v>6.48</v>
      </c>
      <c r="I5" s="21">
        <v>460000</v>
      </c>
      <c r="J5" s="22">
        <v>6.6</v>
      </c>
      <c r="K5" s="22">
        <v>6.5</v>
      </c>
      <c r="L5" s="22">
        <v>2.8</v>
      </c>
      <c r="M5" s="23">
        <v>2.5379999999999998</v>
      </c>
      <c r="N5" s="23">
        <v>0.32</v>
      </c>
      <c r="O5" s="21">
        <v>1600</v>
      </c>
    </row>
    <row r="6" spans="1:15" ht="12" customHeight="1">
      <c r="A6" s="20">
        <v>46206</v>
      </c>
      <c r="B6" s="24">
        <v>20570</v>
      </c>
      <c r="C6" s="21">
        <v>17727</v>
      </c>
      <c r="D6" s="22">
        <v>288.60000000000002</v>
      </c>
      <c r="E6" s="22">
        <v>56.82</v>
      </c>
      <c r="F6" s="22">
        <v>206.7</v>
      </c>
      <c r="G6" s="23">
        <v>36.36</v>
      </c>
      <c r="H6" s="23">
        <v>5.016</v>
      </c>
      <c r="I6" s="21">
        <v>400000</v>
      </c>
      <c r="J6" s="22">
        <v>6.9</v>
      </c>
      <c r="K6" s="22">
        <v>6.4</v>
      </c>
      <c r="L6" s="22">
        <v>8.6</v>
      </c>
      <c r="M6" s="23">
        <v>3.54</v>
      </c>
      <c r="N6" s="23">
        <v>0.113</v>
      </c>
      <c r="O6" s="21">
        <v>100</v>
      </c>
    </row>
    <row r="7" spans="1:15" ht="12" customHeight="1">
      <c r="A7" s="20">
        <v>46207</v>
      </c>
      <c r="B7" s="24">
        <v>20970</v>
      </c>
      <c r="C7" s="21">
        <v>16800</v>
      </c>
      <c r="D7" s="22">
        <v>310.2</v>
      </c>
      <c r="E7" s="22">
        <v>112.28</v>
      </c>
      <c r="F7" s="22">
        <v>353.3</v>
      </c>
      <c r="G7" s="23">
        <v>67.8</v>
      </c>
      <c r="H7" s="23">
        <v>7.3559999999999999</v>
      </c>
      <c r="I7" s="21">
        <v>360000</v>
      </c>
      <c r="J7" s="22">
        <v>3.7</v>
      </c>
      <c r="K7" s="22">
        <v>6.5</v>
      </c>
      <c r="L7" s="22">
        <v>8.8000000000000007</v>
      </c>
      <c r="M7" s="23">
        <v>3.8639999999999999</v>
      </c>
      <c r="N7" s="23">
        <v>0.51200000000000001</v>
      </c>
      <c r="O7" s="21">
        <v>110</v>
      </c>
    </row>
    <row r="8" spans="1:15" ht="12" customHeight="1">
      <c r="A8" s="20">
        <v>46208</v>
      </c>
      <c r="B8" s="24">
        <v>20250</v>
      </c>
      <c r="C8" s="21">
        <v>16100</v>
      </c>
      <c r="D8" s="22">
        <v>330</v>
      </c>
      <c r="E8" s="22">
        <v>56.2</v>
      </c>
      <c r="F8" s="22">
        <v>356.7</v>
      </c>
      <c r="G8" s="23">
        <v>66.3</v>
      </c>
      <c r="H8" s="23">
        <v>7.7759999999999998</v>
      </c>
      <c r="I8" s="21">
        <v>350000</v>
      </c>
      <c r="J8" s="22">
        <v>7.4</v>
      </c>
      <c r="K8" s="22">
        <v>4.5599999999999996</v>
      </c>
      <c r="L8" s="22">
        <v>7</v>
      </c>
      <c r="M8" s="23">
        <v>2.238</v>
      </c>
      <c r="N8" s="23">
        <v>0.73699999999999999</v>
      </c>
      <c r="O8" s="21">
        <v>110</v>
      </c>
    </row>
    <row r="9" spans="1:15" ht="12" customHeight="1">
      <c r="A9" s="20">
        <v>46209</v>
      </c>
      <c r="B9" s="24">
        <v>21820</v>
      </c>
      <c r="C9" s="21">
        <v>18995</v>
      </c>
      <c r="D9" s="22">
        <v>302.39999999999998</v>
      </c>
      <c r="E9" s="22">
        <v>104.99</v>
      </c>
      <c r="F9" s="22">
        <v>163.30000000000001</v>
      </c>
      <c r="G9" s="23">
        <v>66.36</v>
      </c>
      <c r="H9" s="23">
        <v>6.3360000000000003</v>
      </c>
      <c r="I9" s="21">
        <v>320000</v>
      </c>
      <c r="J9" s="22">
        <v>5.0999999999999996</v>
      </c>
      <c r="K9" s="22">
        <v>5.9</v>
      </c>
      <c r="L9" s="22">
        <v>9</v>
      </c>
      <c r="M9" s="23">
        <v>2.8380000000000001</v>
      </c>
      <c r="N9" s="23">
        <v>0.40300000000000002</v>
      </c>
      <c r="O9" s="21">
        <v>1900</v>
      </c>
    </row>
    <row r="10" spans="1:15" ht="12" customHeight="1">
      <c r="A10" s="20">
        <v>46210</v>
      </c>
      <c r="B10" s="24">
        <v>22480</v>
      </c>
      <c r="C10" s="21">
        <v>18267</v>
      </c>
      <c r="D10" s="22">
        <v>295.8</v>
      </c>
      <c r="E10" s="22">
        <v>97.26</v>
      </c>
      <c r="F10" s="22">
        <v>323.3</v>
      </c>
      <c r="G10" s="23">
        <v>77.459999999999994</v>
      </c>
      <c r="H10" s="23">
        <v>8.8680000000000003</v>
      </c>
      <c r="I10" s="21">
        <v>90000</v>
      </c>
      <c r="J10" s="22">
        <v>5.2</v>
      </c>
      <c r="K10" s="22">
        <v>5.58</v>
      </c>
      <c r="L10" s="22">
        <v>6</v>
      </c>
      <c r="M10" s="23">
        <v>3.6720000000000002</v>
      </c>
      <c r="N10" s="23">
        <v>0.50900000000000001</v>
      </c>
      <c r="O10" s="21">
        <v>2100</v>
      </c>
    </row>
    <row r="11" spans="1:15" ht="12" customHeight="1">
      <c r="A11" s="20">
        <v>46211</v>
      </c>
      <c r="B11" s="24">
        <v>23920</v>
      </c>
      <c r="C11" s="21">
        <v>19660</v>
      </c>
      <c r="D11" s="22">
        <v>274.2</v>
      </c>
      <c r="E11" s="22">
        <v>93.79</v>
      </c>
      <c r="F11" s="22">
        <v>410</v>
      </c>
      <c r="G11" s="23">
        <v>72.48</v>
      </c>
      <c r="H11" s="23">
        <v>6.5279999999999996</v>
      </c>
      <c r="I11" s="21">
        <v>650000</v>
      </c>
      <c r="J11" s="22">
        <v>6.5</v>
      </c>
      <c r="K11" s="22">
        <v>5.85</v>
      </c>
      <c r="L11" s="22">
        <v>8.4</v>
      </c>
      <c r="M11" s="23">
        <v>2.718</v>
      </c>
      <c r="N11" s="23">
        <v>0.54400000000000004</v>
      </c>
      <c r="O11" s="21">
        <v>2600</v>
      </c>
    </row>
    <row r="12" spans="1:15" ht="12" customHeight="1">
      <c r="A12" s="20">
        <v>46212</v>
      </c>
      <c r="B12" s="24">
        <v>24220</v>
      </c>
      <c r="C12" s="21">
        <v>21533</v>
      </c>
      <c r="D12" s="22">
        <v>301.8</v>
      </c>
      <c r="E12" s="22">
        <v>66</v>
      </c>
      <c r="F12" s="22">
        <v>333.3</v>
      </c>
      <c r="G12" s="23">
        <v>60.36</v>
      </c>
      <c r="H12" s="23">
        <v>6.6959999999999997</v>
      </c>
      <c r="I12" s="21">
        <v>220000</v>
      </c>
      <c r="J12" s="22">
        <v>5.4</v>
      </c>
      <c r="K12" s="22">
        <v>5.6</v>
      </c>
      <c r="L12" s="22">
        <v>7.8</v>
      </c>
      <c r="M12" s="23">
        <v>2.0819999999999999</v>
      </c>
      <c r="N12" s="23">
        <v>0.34200000000000003</v>
      </c>
      <c r="O12" s="21">
        <v>2100</v>
      </c>
    </row>
    <row r="13" spans="1:15" ht="12" customHeight="1">
      <c r="A13" s="20">
        <v>46213</v>
      </c>
      <c r="B13" s="24">
        <v>26580</v>
      </c>
      <c r="C13" s="21">
        <v>22737</v>
      </c>
      <c r="D13" s="22">
        <v>306</v>
      </c>
      <c r="E13" s="22">
        <v>35.4</v>
      </c>
      <c r="F13" s="22">
        <v>296.7</v>
      </c>
      <c r="G13" s="23">
        <v>63.48</v>
      </c>
      <c r="H13" s="23">
        <v>6.0119999999999996</v>
      </c>
      <c r="I13" s="21">
        <v>230000</v>
      </c>
      <c r="J13" s="22">
        <v>5.9</v>
      </c>
      <c r="K13" s="22">
        <v>4.5</v>
      </c>
      <c r="L13" s="22">
        <v>7.6</v>
      </c>
      <c r="M13" s="23">
        <v>3.6480000000000001</v>
      </c>
      <c r="N13" s="23">
        <v>0.35299999999999998</v>
      </c>
      <c r="O13" s="21">
        <v>1200</v>
      </c>
    </row>
    <row r="14" spans="1:15" ht="12" customHeight="1">
      <c r="A14" s="20">
        <v>46214</v>
      </c>
      <c r="B14" s="24">
        <v>23770</v>
      </c>
      <c r="C14" s="21">
        <v>19585</v>
      </c>
      <c r="D14" s="22">
        <v>315</v>
      </c>
      <c r="E14" s="22">
        <v>93.8</v>
      </c>
      <c r="F14" s="22">
        <v>306.7</v>
      </c>
      <c r="G14" s="23">
        <v>67.92</v>
      </c>
      <c r="H14" s="23">
        <v>8.0280000000000005</v>
      </c>
      <c r="I14" s="21">
        <v>280000</v>
      </c>
      <c r="J14" s="22">
        <v>3.3</v>
      </c>
      <c r="K14" s="22">
        <v>3.9</v>
      </c>
      <c r="L14" s="22">
        <v>8</v>
      </c>
      <c r="M14" s="23">
        <v>4.9980000000000002</v>
      </c>
      <c r="N14" s="23">
        <v>0.36</v>
      </c>
      <c r="O14" s="21">
        <v>730</v>
      </c>
    </row>
    <row r="15" spans="1:15" ht="12" customHeight="1">
      <c r="A15" s="20">
        <v>46215</v>
      </c>
      <c r="B15" s="24">
        <v>20630</v>
      </c>
      <c r="C15" s="21">
        <v>16487</v>
      </c>
      <c r="D15" s="22">
        <v>304.2</v>
      </c>
      <c r="E15" s="22">
        <v>246.3</v>
      </c>
      <c r="F15" s="22">
        <v>313.3</v>
      </c>
      <c r="G15" s="23">
        <v>67.14</v>
      </c>
      <c r="H15" s="23">
        <v>7.08</v>
      </c>
      <c r="I15" s="21">
        <v>380000</v>
      </c>
      <c r="J15" s="22">
        <v>6.9</v>
      </c>
      <c r="K15" s="22">
        <v>4.2</v>
      </c>
      <c r="L15" s="22">
        <v>9.1999999999999993</v>
      </c>
      <c r="M15" s="23">
        <v>7.5540000000000003</v>
      </c>
      <c r="N15" s="23">
        <v>0.79800000000000004</v>
      </c>
      <c r="O15" s="21">
        <v>0</v>
      </c>
    </row>
    <row r="16" spans="1:15" ht="12" customHeight="1">
      <c r="A16" s="20">
        <v>46216</v>
      </c>
      <c r="B16" s="24">
        <v>22830</v>
      </c>
      <c r="C16" s="21">
        <v>17360</v>
      </c>
      <c r="D16" s="22">
        <v>299.39999999999998</v>
      </c>
      <c r="E16" s="22">
        <v>400.9</v>
      </c>
      <c r="F16" s="22">
        <v>303.3</v>
      </c>
      <c r="G16" s="23">
        <v>71.16</v>
      </c>
      <c r="H16" s="23">
        <v>6.96</v>
      </c>
      <c r="I16" s="21">
        <v>530000</v>
      </c>
      <c r="J16" s="22">
        <v>5.2</v>
      </c>
      <c r="K16" s="22">
        <v>5.0999999999999996</v>
      </c>
      <c r="L16" s="22">
        <v>8.4</v>
      </c>
      <c r="M16" s="23">
        <v>9.4920000000000009</v>
      </c>
      <c r="N16" s="23">
        <v>0.90400000000000003</v>
      </c>
      <c r="O16" s="21">
        <v>1800</v>
      </c>
    </row>
    <row r="17" spans="1:15" ht="12" customHeight="1">
      <c r="A17" s="20">
        <v>46217</v>
      </c>
      <c r="B17" s="24">
        <v>22610</v>
      </c>
      <c r="C17" s="21">
        <v>18380</v>
      </c>
      <c r="D17" s="22">
        <v>265.2</v>
      </c>
      <c r="E17" s="22">
        <v>42.6</v>
      </c>
      <c r="F17" s="22">
        <v>286.7</v>
      </c>
      <c r="G17" s="23">
        <v>62.04</v>
      </c>
      <c r="H17" s="23">
        <v>8.8680000000000003</v>
      </c>
      <c r="I17" s="21">
        <v>510000</v>
      </c>
      <c r="J17" s="22">
        <v>6.3</v>
      </c>
      <c r="K17" s="22">
        <v>6.2</v>
      </c>
      <c r="L17" s="22">
        <v>8.4</v>
      </c>
      <c r="M17" s="23">
        <v>8.9760000000000009</v>
      </c>
      <c r="N17" s="23">
        <v>0.45400000000000001</v>
      </c>
      <c r="O17" s="21">
        <v>790</v>
      </c>
    </row>
    <row r="18" spans="1:15" ht="12" customHeight="1">
      <c r="A18" s="20">
        <v>46218</v>
      </c>
      <c r="B18" s="24">
        <v>23130</v>
      </c>
      <c r="C18" s="21">
        <v>18605</v>
      </c>
      <c r="D18" s="22">
        <v>270</v>
      </c>
      <c r="E18" s="22">
        <v>26.6</v>
      </c>
      <c r="F18" s="22">
        <v>316.7</v>
      </c>
      <c r="G18" s="23">
        <v>54.24</v>
      </c>
      <c r="H18" s="23">
        <v>4.7759999999999998</v>
      </c>
      <c r="I18" s="21">
        <v>110000</v>
      </c>
      <c r="J18" s="22">
        <v>7.2</v>
      </c>
      <c r="K18" s="22">
        <v>5.4</v>
      </c>
      <c r="L18" s="22">
        <v>7</v>
      </c>
      <c r="M18" s="23">
        <v>7.6440000000000001</v>
      </c>
      <c r="N18" s="23">
        <v>0.113</v>
      </c>
      <c r="O18" s="21">
        <v>110</v>
      </c>
    </row>
    <row r="19" spans="1:15" ht="12" customHeight="1">
      <c r="A19" s="20">
        <v>46219</v>
      </c>
      <c r="B19" s="24">
        <v>23960</v>
      </c>
      <c r="C19" s="21">
        <v>20035</v>
      </c>
      <c r="D19" s="22">
        <v>319.2</v>
      </c>
      <c r="E19" s="22">
        <v>83.3</v>
      </c>
      <c r="F19" s="22">
        <v>310</v>
      </c>
      <c r="G19" s="23">
        <v>69.36</v>
      </c>
      <c r="H19" s="23">
        <v>2.2679999999999998</v>
      </c>
      <c r="I19" s="21">
        <v>260000</v>
      </c>
      <c r="J19" s="22">
        <v>3.8</v>
      </c>
      <c r="K19" s="22">
        <v>3.8</v>
      </c>
      <c r="L19" s="22">
        <v>6.2</v>
      </c>
      <c r="M19" s="23">
        <v>2.3519999999999999</v>
      </c>
      <c r="N19" s="23">
        <v>0.20300000000000001</v>
      </c>
      <c r="O19" s="21">
        <v>740</v>
      </c>
    </row>
    <row r="20" spans="1:15" ht="12" customHeight="1">
      <c r="A20" s="20">
        <v>46220</v>
      </c>
      <c r="B20" s="24">
        <v>22460</v>
      </c>
      <c r="C20" s="21">
        <v>18203</v>
      </c>
      <c r="D20" s="22">
        <v>332.4</v>
      </c>
      <c r="E20" s="22">
        <v>70.400000000000006</v>
      </c>
      <c r="F20" s="22">
        <v>326.7</v>
      </c>
      <c r="G20" s="23">
        <v>31.32</v>
      </c>
      <c r="H20" s="23">
        <v>6.2880000000000003</v>
      </c>
      <c r="I20" s="21">
        <v>350000</v>
      </c>
      <c r="J20" s="22">
        <v>5.6</v>
      </c>
      <c r="K20" s="22">
        <v>5.6</v>
      </c>
      <c r="L20" s="22">
        <v>8.4</v>
      </c>
      <c r="M20" s="23">
        <v>8.3040000000000003</v>
      </c>
      <c r="N20" s="23">
        <v>0.33600000000000002</v>
      </c>
      <c r="O20" s="21">
        <v>2300</v>
      </c>
    </row>
    <row r="21" spans="1:15" ht="12" customHeight="1">
      <c r="A21" s="20">
        <v>46221</v>
      </c>
      <c r="B21" s="24">
        <v>21311</v>
      </c>
      <c r="C21" s="21">
        <v>17904</v>
      </c>
      <c r="D21" s="22">
        <v>351.6</v>
      </c>
      <c r="E21" s="22">
        <v>70.900000000000006</v>
      </c>
      <c r="F21" s="22">
        <v>340</v>
      </c>
      <c r="G21" s="23">
        <v>71.040000000000006</v>
      </c>
      <c r="H21" s="23">
        <v>9.1199999999999992</v>
      </c>
      <c r="I21" s="21">
        <v>110000</v>
      </c>
      <c r="J21" s="22">
        <v>6.4</v>
      </c>
      <c r="K21" s="22">
        <v>6.3</v>
      </c>
      <c r="L21" s="22">
        <v>7.6</v>
      </c>
      <c r="M21" s="23">
        <v>11.657999999999999</v>
      </c>
      <c r="N21" s="23">
        <v>0.33200000000000002</v>
      </c>
      <c r="O21" s="21">
        <v>1200</v>
      </c>
    </row>
    <row r="22" spans="1:15" ht="12" customHeight="1">
      <c r="A22" s="20">
        <v>46222</v>
      </c>
      <c r="B22" s="24">
        <v>21020</v>
      </c>
      <c r="C22" s="21">
        <v>16898</v>
      </c>
      <c r="D22" s="22">
        <v>348</v>
      </c>
      <c r="E22" s="22">
        <v>28.5</v>
      </c>
      <c r="F22" s="22">
        <v>313.3</v>
      </c>
      <c r="G22" s="23">
        <v>64.14</v>
      </c>
      <c r="H22" s="23">
        <v>8.1839999999999993</v>
      </c>
      <c r="I22" s="21">
        <v>280000</v>
      </c>
      <c r="J22" s="22">
        <v>7.8</v>
      </c>
      <c r="K22" s="22">
        <v>5.0999999999999996</v>
      </c>
      <c r="L22" s="22">
        <v>6.8</v>
      </c>
      <c r="M22" s="23">
        <v>6.1379999999999999</v>
      </c>
      <c r="N22" s="23">
        <v>0.44600000000000001</v>
      </c>
      <c r="O22" s="21">
        <v>970</v>
      </c>
    </row>
    <row r="23" spans="1:15" ht="12" customHeight="1">
      <c r="A23" s="20">
        <v>46223</v>
      </c>
      <c r="B23" s="24">
        <v>23520</v>
      </c>
      <c r="C23" s="21">
        <v>19523</v>
      </c>
      <c r="D23" s="22">
        <v>325.8</v>
      </c>
      <c r="E23" s="22">
        <v>123.4</v>
      </c>
      <c r="F23" s="22">
        <v>316.7</v>
      </c>
      <c r="G23" s="23">
        <v>66.540000000000006</v>
      </c>
      <c r="H23" s="23">
        <v>6.36</v>
      </c>
      <c r="I23" s="21">
        <v>420000</v>
      </c>
      <c r="J23" s="22">
        <v>7.9</v>
      </c>
      <c r="K23" s="22">
        <v>5.5</v>
      </c>
      <c r="L23" s="22">
        <v>5</v>
      </c>
      <c r="M23" s="23">
        <v>6.1619999999999999</v>
      </c>
      <c r="N23" s="23">
        <v>0.46700000000000003</v>
      </c>
      <c r="O23" s="21">
        <v>2400</v>
      </c>
    </row>
    <row r="24" spans="1:15" ht="12" customHeight="1">
      <c r="A24" s="20">
        <v>46224</v>
      </c>
      <c r="B24" s="24">
        <v>23610</v>
      </c>
      <c r="C24" s="21">
        <v>19611</v>
      </c>
      <c r="D24" s="22">
        <v>214.4</v>
      </c>
      <c r="E24" s="22">
        <v>29.4</v>
      </c>
      <c r="F24" s="22">
        <v>243.3</v>
      </c>
      <c r="G24" s="23">
        <v>70.680000000000007</v>
      </c>
      <c r="H24" s="23">
        <v>7.0439999999999996</v>
      </c>
      <c r="I24" s="21">
        <v>85000</v>
      </c>
      <c r="J24" s="22">
        <v>4.5</v>
      </c>
      <c r="K24" s="22">
        <v>3.5</v>
      </c>
      <c r="L24" s="22">
        <v>5.4</v>
      </c>
      <c r="M24" s="23">
        <v>1.254</v>
      </c>
      <c r="N24" s="23">
        <v>0.19800000000000001</v>
      </c>
      <c r="O24" s="21">
        <v>1100</v>
      </c>
    </row>
    <row r="25" spans="1:15" ht="12" customHeight="1">
      <c r="A25" s="20">
        <v>46225</v>
      </c>
      <c r="B25" s="24">
        <v>24850</v>
      </c>
      <c r="C25" s="21">
        <v>20305</v>
      </c>
      <c r="D25" s="22">
        <v>252</v>
      </c>
      <c r="E25" s="22">
        <v>102.8</v>
      </c>
      <c r="F25" s="22">
        <v>240</v>
      </c>
      <c r="G25" s="23">
        <v>57</v>
      </c>
      <c r="H25" s="23">
        <v>6.63</v>
      </c>
      <c r="I25" s="21">
        <v>140000</v>
      </c>
      <c r="J25" s="22">
        <v>3.5</v>
      </c>
      <c r="K25" s="22">
        <v>3.4</v>
      </c>
      <c r="L25" s="22">
        <v>8.1999999999999993</v>
      </c>
      <c r="M25" s="23">
        <v>1.5720000000000001</v>
      </c>
      <c r="N25" s="23">
        <v>0.22800000000000001</v>
      </c>
      <c r="O25" s="21">
        <v>1600</v>
      </c>
    </row>
    <row r="26" spans="1:15" ht="12" customHeight="1">
      <c r="A26" s="20">
        <v>46226</v>
      </c>
      <c r="B26" s="24">
        <v>23270</v>
      </c>
      <c r="C26" s="21">
        <v>20282</v>
      </c>
      <c r="D26" s="22">
        <v>302.39999999999998</v>
      </c>
      <c r="E26" s="22">
        <v>92.5</v>
      </c>
      <c r="F26" s="22">
        <v>286.7</v>
      </c>
      <c r="G26" s="23">
        <v>56.07</v>
      </c>
      <c r="H26" s="23">
        <v>6.9720000000000004</v>
      </c>
      <c r="I26" s="21">
        <v>450000</v>
      </c>
      <c r="J26" s="22">
        <v>7.8</v>
      </c>
      <c r="K26" s="22">
        <v>4.7</v>
      </c>
      <c r="L26" s="22">
        <v>5.4</v>
      </c>
      <c r="M26" s="23">
        <v>2.7839999999999998</v>
      </c>
      <c r="N26" s="23">
        <v>0.40200000000000002</v>
      </c>
      <c r="O26" s="21">
        <v>2200</v>
      </c>
    </row>
    <row r="27" spans="1:15" ht="12" customHeight="1">
      <c r="A27" s="20">
        <v>46227</v>
      </c>
      <c r="B27" s="24">
        <v>20500</v>
      </c>
      <c r="C27" s="21">
        <v>18481</v>
      </c>
      <c r="D27" s="22">
        <v>312.60000000000002</v>
      </c>
      <c r="E27" s="22">
        <v>102.5</v>
      </c>
      <c r="F27" s="22">
        <v>303.3</v>
      </c>
      <c r="G27" s="23">
        <v>47.94</v>
      </c>
      <c r="H27" s="23">
        <v>7.1760000000000002</v>
      </c>
      <c r="I27" s="21">
        <v>350000</v>
      </c>
      <c r="J27" s="22">
        <v>6.1</v>
      </c>
      <c r="K27" s="22">
        <v>5.7</v>
      </c>
      <c r="L27" s="22">
        <v>8.4</v>
      </c>
      <c r="M27" s="23">
        <v>7.0960000000000001</v>
      </c>
      <c r="N27" s="23">
        <v>0.73599999999999999</v>
      </c>
      <c r="O27" s="21">
        <v>2500</v>
      </c>
    </row>
    <row r="28" spans="1:15" ht="12" customHeight="1">
      <c r="A28" s="20">
        <v>46228</v>
      </c>
      <c r="B28" s="24">
        <v>21730</v>
      </c>
      <c r="C28" s="21">
        <v>18141</v>
      </c>
      <c r="D28" s="22">
        <v>315</v>
      </c>
      <c r="E28" s="22">
        <v>80.8</v>
      </c>
      <c r="F28" s="22">
        <v>306.7</v>
      </c>
      <c r="G28" s="23">
        <v>49.53</v>
      </c>
      <c r="H28" s="23">
        <v>7.032</v>
      </c>
      <c r="I28" s="21">
        <v>140000</v>
      </c>
      <c r="J28" s="22">
        <v>7.9</v>
      </c>
      <c r="K28" s="22">
        <v>5.8</v>
      </c>
      <c r="L28" s="22">
        <v>8.1999999999999993</v>
      </c>
      <c r="M28" s="23">
        <v>9.234</v>
      </c>
      <c r="N28" s="23">
        <v>0.48099999999999998</v>
      </c>
      <c r="O28" s="21">
        <v>2800</v>
      </c>
    </row>
    <row r="29" spans="1:15" ht="12" customHeight="1">
      <c r="A29" s="20">
        <v>46229</v>
      </c>
      <c r="B29" s="24">
        <v>18520</v>
      </c>
      <c r="C29" s="21">
        <v>16529</v>
      </c>
      <c r="D29" s="22">
        <v>279</v>
      </c>
      <c r="E29" s="22">
        <v>91.2</v>
      </c>
      <c r="F29" s="22">
        <v>270</v>
      </c>
      <c r="G29" s="23">
        <v>69.239999999999995</v>
      </c>
      <c r="H29" s="23">
        <v>7.08</v>
      </c>
      <c r="I29" s="21">
        <v>190000</v>
      </c>
      <c r="J29" s="22">
        <v>8.1</v>
      </c>
      <c r="K29" s="22">
        <v>5.97</v>
      </c>
      <c r="L29" s="22">
        <v>7.4</v>
      </c>
      <c r="M29" s="23">
        <v>10.512</v>
      </c>
      <c r="N29" s="23">
        <v>0.28999999999999998</v>
      </c>
      <c r="O29" s="21">
        <v>2600</v>
      </c>
    </row>
    <row r="30" spans="1:15" ht="12" customHeight="1">
      <c r="A30" s="20">
        <v>46230</v>
      </c>
      <c r="B30" s="24">
        <v>23470</v>
      </c>
      <c r="C30" s="21">
        <v>20524</v>
      </c>
      <c r="D30" s="22">
        <v>175.8</v>
      </c>
      <c r="E30" s="22">
        <v>49.5</v>
      </c>
      <c r="F30" s="22">
        <v>163.30000000000001</v>
      </c>
      <c r="G30" s="23">
        <v>37.409999999999997</v>
      </c>
      <c r="H30" s="23">
        <v>3.48</v>
      </c>
      <c r="I30" s="21">
        <v>63000</v>
      </c>
      <c r="J30" s="22">
        <v>5.2</v>
      </c>
      <c r="K30" s="22">
        <v>4.8</v>
      </c>
      <c r="L30" s="22">
        <v>8</v>
      </c>
      <c r="M30" s="23">
        <v>6.69</v>
      </c>
      <c r="N30" s="23">
        <v>0.29599999999999999</v>
      </c>
      <c r="O30" s="21">
        <v>2100</v>
      </c>
    </row>
    <row r="31" spans="1:15" ht="12" customHeight="1">
      <c r="A31" s="20">
        <v>46231</v>
      </c>
      <c r="B31" s="24">
        <v>24730</v>
      </c>
      <c r="C31" s="21">
        <v>22935</v>
      </c>
      <c r="D31" s="22">
        <v>181.8</v>
      </c>
      <c r="E31" s="22">
        <v>54.7</v>
      </c>
      <c r="F31" s="22">
        <v>186.7</v>
      </c>
      <c r="G31" s="23">
        <v>36.479999999999997</v>
      </c>
      <c r="H31" s="23">
        <v>3.5920000000000001</v>
      </c>
      <c r="I31" s="21">
        <v>170000</v>
      </c>
      <c r="J31" s="22">
        <v>4.3</v>
      </c>
      <c r="K31" s="22">
        <v>3.6</v>
      </c>
      <c r="L31" s="22">
        <v>7.6</v>
      </c>
      <c r="M31" s="23">
        <v>2.7</v>
      </c>
      <c r="N31" s="23">
        <v>0.28199999999999997</v>
      </c>
      <c r="O31" s="21">
        <v>1000</v>
      </c>
    </row>
    <row r="32" spans="1:15" ht="12" customHeight="1">
      <c r="A32" s="20">
        <v>46232</v>
      </c>
      <c r="B32" s="24">
        <v>26950</v>
      </c>
      <c r="C32" s="21">
        <v>23340</v>
      </c>
      <c r="D32" s="22">
        <v>145.19999999999999</v>
      </c>
      <c r="E32" s="22">
        <v>49.1</v>
      </c>
      <c r="F32" s="22">
        <v>146.69999999999999</v>
      </c>
      <c r="G32" s="23">
        <v>36.69</v>
      </c>
      <c r="H32" s="23">
        <v>3.48</v>
      </c>
      <c r="I32" s="21">
        <v>160000</v>
      </c>
      <c r="J32" s="22">
        <v>8.1999999999999993</v>
      </c>
      <c r="K32" s="22">
        <v>4.5999999999999996</v>
      </c>
      <c r="L32" s="22">
        <v>9.1999999999999993</v>
      </c>
      <c r="M32" s="23">
        <v>3.69</v>
      </c>
      <c r="N32" s="23">
        <v>0.52100000000000002</v>
      </c>
      <c r="O32" s="21">
        <v>1200</v>
      </c>
    </row>
    <row r="33" spans="1:15" ht="12" customHeight="1">
      <c r="A33" s="20">
        <v>46233</v>
      </c>
      <c r="B33" s="24">
        <v>27330</v>
      </c>
      <c r="C33" s="21">
        <v>23718</v>
      </c>
      <c r="D33" s="22">
        <v>177.6</v>
      </c>
      <c r="E33" s="22">
        <v>41.4</v>
      </c>
      <c r="F33" s="22">
        <v>160</v>
      </c>
      <c r="G33" s="23">
        <v>39.6</v>
      </c>
      <c r="H33" s="23">
        <v>3.8460000000000001</v>
      </c>
      <c r="I33" s="21">
        <v>98000</v>
      </c>
      <c r="J33" s="22">
        <v>6.1</v>
      </c>
      <c r="K33" s="22">
        <v>3.7869999999999999</v>
      </c>
      <c r="L33" s="22">
        <v>5.8</v>
      </c>
      <c r="M33" s="23">
        <v>1.8839999999999999</v>
      </c>
      <c r="N33" s="23">
        <v>0.28599999999999998</v>
      </c>
      <c r="O33" s="21">
        <v>2600</v>
      </c>
    </row>
    <row r="34" spans="1:15" ht="12" customHeight="1">
      <c r="A34" s="20">
        <v>46234</v>
      </c>
      <c r="B34" s="6">
        <v>28310</v>
      </c>
      <c r="C34" s="16">
        <v>24394</v>
      </c>
      <c r="D34" s="14">
        <v>165</v>
      </c>
      <c r="E34" s="14">
        <v>47.7</v>
      </c>
      <c r="F34" s="14">
        <v>150</v>
      </c>
      <c r="G34" s="15">
        <v>36.36</v>
      </c>
      <c r="H34" s="15">
        <v>4.08</v>
      </c>
      <c r="I34" s="16">
        <v>130000</v>
      </c>
      <c r="J34" s="14">
        <v>6.1</v>
      </c>
      <c r="K34" s="14">
        <v>3.7770000000000001</v>
      </c>
      <c r="L34" s="14">
        <v>6.8</v>
      </c>
      <c r="M34" s="15">
        <v>2.8919999999999999</v>
      </c>
      <c r="N34" s="15">
        <v>0.45600000000000002</v>
      </c>
      <c r="O34" s="16">
        <v>1600</v>
      </c>
    </row>
    <row r="35" spans="1:15" s="1" customFormat="1" ht="12" customHeight="1">
      <c r="A35" s="17" t="s">
        <v>31</v>
      </c>
      <c r="B35" s="7">
        <f>SUM(B4:B34)</f>
        <v>711371</v>
      </c>
      <c r="C35" s="7">
        <f>SUM(C4:C34)</f>
        <v>597536</v>
      </c>
      <c r="D35" s="18"/>
      <c r="E35" s="18"/>
      <c r="F35" s="18"/>
      <c r="G35" s="19"/>
      <c r="H35" s="19"/>
      <c r="I35" s="7"/>
      <c r="J35" s="18"/>
      <c r="K35" s="18"/>
      <c r="L35" s="18"/>
      <c r="M35" s="19"/>
      <c r="N35" s="19"/>
      <c r="O35" s="17"/>
    </row>
    <row r="36" spans="1:15" s="1" customFormat="1" ht="12" customHeight="1">
      <c r="A36" s="17" t="s">
        <v>38</v>
      </c>
      <c r="B36" s="7">
        <f>AVERAGE(B4:B34)</f>
        <v>22947.451612903227</v>
      </c>
      <c r="C36" s="7">
        <f t="shared" ref="C36:O36" si="0">AVERAGE(C4:C34)</f>
        <v>19275.354838709678</v>
      </c>
      <c r="D36" s="8">
        <f t="shared" si="0"/>
        <v>276.60645161290324</v>
      </c>
      <c r="E36" s="8">
        <f t="shared" si="0"/>
        <v>85.288709677419348</v>
      </c>
      <c r="F36" s="8">
        <f t="shared" si="0"/>
        <v>269.78709677419351</v>
      </c>
      <c r="G36" s="9">
        <f t="shared" si="0"/>
        <v>57.073548387096771</v>
      </c>
      <c r="H36" s="9">
        <f t="shared" si="0"/>
        <v>6.2227096774193553</v>
      </c>
      <c r="I36" s="7">
        <f t="shared" si="0"/>
        <v>280516.12903225806</v>
      </c>
      <c r="J36" s="8">
        <f t="shared" si="0"/>
        <v>5.9999999999999991</v>
      </c>
      <c r="K36" s="8">
        <f t="shared" si="0"/>
        <v>5.1136774193548389</v>
      </c>
      <c r="L36" s="8">
        <f t="shared" si="0"/>
        <v>7.2387096774193562</v>
      </c>
      <c r="M36" s="9">
        <f t="shared" si="0"/>
        <v>4.9770322580645168</v>
      </c>
      <c r="N36" s="9">
        <f t="shared" si="0"/>
        <v>0.40658064516129028</v>
      </c>
      <c r="O36" s="7">
        <f t="shared" si="0"/>
        <v>1479.3548387096773</v>
      </c>
    </row>
    <row r="37" spans="1:15" s="1" customFormat="1" ht="12" customHeight="1">
      <c r="A37" s="17" t="s">
        <v>39</v>
      </c>
      <c r="B37" s="7">
        <f>MAX(B4:B34)</f>
        <v>28310</v>
      </c>
      <c r="C37" s="7">
        <f t="shared" ref="C37:O37" si="1">MAX(C4:C34)</f>
        <v>24394</v>
      </c>
      <c r="D37" s="8">
        <f t="shared" si="1"/>
        <v>351.6</v>
      </c>
      <c r="E37" s="8">
        <f t="shared" si="1"/>
        <v>400.9</v>
      </c>
      <c r="F37" s="8">
        <f t="shared" si="1"/>
        <v>410</v>
      </c>
      <c r="G37" s="9">
        <f t="shared" si="1"/>
        <v>77.459999999999994</v>
      </c>
      <c r="H37" s="9">
        <f t="shared" si="1"/>
        <v>9.1199999999999992</v>
      </c>
      <c r="I37" s="7">
        <f t="shared" si="1"/>
        <v>650000</v>
      </c>
      <c r="J37" s="8">
        <f t="shared" si="1"/>
        <v>8.1999999999999993</v>
      </c>
      <c r="K37" s="8">
        <f t="shared" si="1"/>
        <v>6.5</v>
      </c>
      <c r="L37" s="8">
        <f t="shared" si="1"/>
        <v>9.1999999999999993</v>
      </c>
      <c r="M37" s="9">
        <f t="shared" si="1"/>
        <v>11.657999999999999</v>
      </c>
      <c r="N37" s="9">
        <f t="shared" si="1"/>
        <v>0.90400000000000003</v>
      </c>
      <c r="O37" s="7">
        <f t="shared" si="1"/>
        <v>2800</v>
      </c>
    </row>
    <row r="38" spans="1:15" s="1" customFormat="1" ht="12" customHeight="1">
      <c r="A38" s="17" t="s">
        <v>40</v>
      </c>
      <c r="B38" s="7">
        <f>MIN(B4:B34)</f>
        <v>18520</v>
      </c>
      <c r="C38" s="7">
        <f t="shared" ref="C38:O38" si="2">MIN(C4:C34)</f>
        <v>16100</v>
      </c>
      <c r="D38" s="8">
        <f t="shared" si="2"/>
        <v>145.19999999999999</v>
      </c>
      <c r="E38" s="8">
        <f t="shared" si="2"/>
        <v>26.6</v>
      </c>
      <c r="F38" s="8">
        <f t="shared" si="2"/>
        <v>146.69999999999999</v>
      </c>
      <c r="G38" s="9">
        <f t="shared" si="2"/>
        <v>31.32</v>
      </c>
      <c r="H38" s="9">
        <f t="shared" si="2"/>
        <v>2.2679999999999998</v>
      </c>
      <c r="I38" s="7">
        <f t="shared" si="2"/>
        <v>63000</v>
      </c>
      <c r="J38" s="8">
        <f t="shared" si="2"/>
        <v>3.3</v>
      </c>
      <c r="K38" s="8">
        <f t="shared" si="2"/>
        <v>3.4</v>
      </c>
      <c r="L38" s="8">
        <f t="shared" si="2"/>
        <v>2.8</v>
      </c>
      <c r="M38" s="9">
        <f t="shared" si="2"/>
        <v>1.254</v>
      </c>
      <c r="N38" s="9">
        <f t="shared" si="2"/>
        <v>0.113</v>
      </c>
      <c r="O38" s="7">
        <f t="shared" si="2"/>
        <v>0</v>
      </c>
    </row>
  </sheetData>
  <mergeCells count="5">
    <mergeCell ref="A2:A3"/>
    <mergeCell ref="B2:B3"/>
    <mergeCell ref="C2:C3"/>
    <mergeCell ref="D2:I2"/>
    <mergeCell ref="J2:O2"/>
  </mergeCells>
  <phoneticPr fontId="1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">
    <tabColor theme="8" tint="0.79998168889431442"/>
  </sheetPr>
  <dimension ref="A2:O38"/>
  <sheetViews>
    <sheetView zoomScale="85" zoomScaleNormal="85" workbookViewId="0">
      <selection activeCell="G50" sqref="G50"/>
    </sheetView>
  </sheetViews>
  <sheetFormatPr defaultColWidth="9.21875" defaultRowHeight="12" customHeight="1"/>
  <cols>
    <col min="1" max="1" width="9.109375" style="3" bestFit="1" customWidth="1"/>
    <col min="2" max="2" width="9.77734375" style="4" customWidth="1"/>
    <col min="3" max="3" width="9.77734375" style="3" customWidth="1"/>
    <col min="4" max="8" width="7.33203125" style="3" customWidth="1"/>
    <col min="9" max="9" width="9.77734375" style="3" customWidth="1"/>
    <col min="10" max="14" width="7.33203125" style="3" customWidth="1"/>
    <col min="15" max="15" width="9.77734375" style="3" customWidth="1"/>
    <col min="16" max="16384" width="9.21875" style="3"/>
  </cols>
  <sheetData>
    <row r="2" spans="1:15" s="2" customFormat="1" ht="30" customHeight="1">
      <c r="A2" s="33" t="s">
        <v>0</v>
      </c>
      <c r="B2" s="34" t="s">
        <v>6</v>
      </c>
      <c r="C2" s="33" t="s">
        <v>7</v>
      </c>
      <c r="D2" s="35" t="s">
        <v>8</v>
      </c>
      <c r="E2" s="35"/>
      <c r="F2" s="35"/>
      <c r="G2" s="35"/>
      <c r="H2" s="35"/>
      <c r="I2" s="35"/>
      <c r="J2" s="35" t="s">
        <v>9</v>
      </c>
      <c r="K2" s="35"/>
      <c r="L2" s="35"/>
      <c r="M2" s="35"/>
      <c r="N2" s="35"/>
      <c r="O2" s="35"/>
    </row>
    <row r="3" spans="1:15" s="2" customFormat="1" ht="30" customHeight="1">
      <c r="A3" s="33"/>
      <c r="B3" s="34"/>
      <c r="C3" s="33"/>
      <c r="D3" s="5" t="s">
        <v>1</v>
      </c>
      <c r="E3" s="5" t="s">
        <v>25</v>
      </c>
      <c r="F3" s="5" t="s">
        <v>2</v>
      </c>
      <c r="G3" s="5" t="s">
        <v>3</v>
      </c>
      <c r="H3" s="5" t="s">
        <v>4</v>
      </c>
      <c r="I3" s="5" t="s">
        <v>5</v>
      </c>
      <c r="J3" s="5" t="s">
        <v>1</v>
      </c>
      <c r="K3" s="5" t="s">
        <v>25</v>
      </c>
      <c r="L3" s="5" t="s">
        <v>2</v>
      </c>
      <c r="M3" s="5" t="s">
        <v>3</v>
      </c>
      <c r="N3" s="5" t="s">
        <v>4</v>
      </c>
      <c r="O3" s="5" t="s">
        <v>5</v>
      </c>
    </row>
    <row r="4" spans="1:15" ht="12" customHeight="1">
      <c r="A4" s="20">
        <v>46204</v>
      </c>
      <c r="B4" s="24">
        <v>14168</v>
      </c>
      <c r="C4" s="21">
        <v>9902</v>
      </c>
      <c r="D4" s="22">
        <v>349.8</v>
      </c>
      <c r="E4" s="22">
        <v>91.4</v>
      </c>
      <c r="F4" s="22">
        <v>306.7</v>
      </c>
      <c r="G4" s="23">
        <v>59.7</v>
      </c>
      <c r="H4" s="23">
        <v>6.6150000000000002</v>
      </c>
      <c r="I4" s="21">
        <v>210000</v>
      </c>
      <c r="J4" s="22">
        <v>1</v>
      </c>
      <c r="K4" s="22">
        <v>5.7</v>
      </c>
      <c r="L4" s="22">
        <v>0.5</v>
      </c>
      <c r="M4" s="23">
        <v>2.1419999999999999</v>
      </c>
      <c r="N4" s="23">
        <v>0.17399999999999999</v>
      </c>
      <c r="O4" s="21">
        <v>90</v>
      </c>
    </row>
    <row r="5" spans="1:15" ht="12" customHeight="1">
      <c r="A5" s="20">
        <v>46205</v>
      </c>
      <c r="B5" s="24">
        <v>14107</v>
      </c>
      <c r="C5" s="21">
        <v>9807</v>
      </c>
      <c r="D5" s="22">
        <v>330.6</v>
      </c>
      <c r="E5" s="22">
        <v>101.1</v>
      </c>
      <c r="F5" s="22">
        <v>253.3</v>
      </c>
      <c r="G5" s="23">
        <v>82.98</v>
      </c>
      <c r="H5" s="23">
        <v>7.08</v>
      </c>
      <c r="I5" s="21">
        <v>260000</v>
      </c>
      <c r="J5" s="22">
        <v>1</v>
      </c>
      <c r="K5" s="22">
        <v>5.4</v>
      </c>
      <c r="L5" s="22">
        <v>0.5</v>
      </c>
      <c r="M5" s="23">
        <v>1.8360000000000001</v>
      </c>
      <c r="N5" s="23">
        <v>0.20399999999999999</v>
      </c>
      <c r="O5" s="21">
        <v>440</v>
      </c>
    </row>
    <row r="6" spans="1:15" ht="12" customHeight="1">
      <c r="A6" s="20">
        <v>46206</v>
      </c>
      <c r="B6" s="24">
        <v>14142</v>
      </c>
      <c r="C6" s="21">
        <v>9943</v>
      </c>
      <c r="D6" s="22">
        <v>346.2</v>
      </c>
      <c r="E6" s="22">
        <v>109.4</v>
      </c>
      <c r="F6" s="22">
        <v>553.29999999999995</v>
      </c>
      <c r="G6" s="23">
        <v>80.819999999999993</v>
      </c>
      <c r="H6" s="23">
        <v>6.6959999999999997</v>
      </c>
      <c r="I6" s="21">
        <v>270000</v>
      </c>
      <c r="J6" s="22">
        <v>0.7</v>
      </c>
      <c r="K6" s="22">
        <v>5.5</v>
      </c>
      <c r="L6" s="22">
        <v>0.8</v>
      </c>
      <c r="M6" s="23">
        <v>2.1059999999999999</v>
      </c>
      <c r="N6" s="23">
        <v>0.19600000000000001</v>
      </c>
      <c r="O6" s="21">
        <v>330</v>
      </c>
    </row>
    <row r="7" spans="1:15" ht="12" customHeight="1">
      <c r="A7" s="20">
        <v>46207</v>
      </c>
      <c r="B7" s="24">
        <v>15467</v>
      </c>
      <c r="C7" s="21">
        <v>11045</v>
      </c>
      <c r="D7" s="22">
        <v>343.2</v>
      </c>
      <c r="E7" s="22">
        <v>168.33</v>
      </c>
      <c r="F7" s="22">
        <v>440</v>
      </c>
      <c r="G7" s="23">
        <v>79.86</v>
      </c>
      <c r="H7" s="23">
        <v>7.6079999999999997</v>
      </c>
      <c r="I7" s="21">
        <v>300000</v>
      </c>
      <c r="J7" s="22">
        <v>3.7</v>
      </c>
      <c r="K7" s="22">
        <v>5.5</v>
      </c>
      <c r="L7" s="22">
        <v>6.2</v>
      </c>
      <c r="M7" s="23">
        <v>1.71</v>
      </c>
      <c r="N7" s="23">
        <v>0.44900000000000001</v>
      </c>
      <c r="O7" s="21">
        <v>410</v>
      </c>
    </row>
    <row r="8" spans="1:15" ht="12" customHeight="1">
      <c r="A8" s="20">
        <v>46208</v>
      </c>
      <c r="B8" s="24">
        <v>16718</v>
      </c>
      <c r="C8" s="21">
        <v>12554</v>
      </c>
      <c r="D8" s="22">
        <v>319.2</v>
      </c>
      <c r="E8" s="22">
        <v>86.08</v>
      </c>
      <c r="F8" s="22">
        <v>326.7</v>
      </c>
      <c r="G8" s="23">
        <v>62.2</v>
      </c>
      <c r="H8" s="23">
        <v>6.2640000000000002</v>
      </c>
      <c r="I8" s="21">
        <v>290000</v>
      </c>
      <c r="J8" s="22">
        <v>1.3</v>
      </c>
      <c r="K8" s="22">
        <v>6.1</v>
      </c>
      <c r="L8" s="22">
        <v>2.6</v>
      </c>
      <c r="M8" s="23">
        <v>1.014</v>
      </c>
      <c r="N8" s="23">
        <v>0.28000000000000003</v>
      </c>
      <c r="O8" s="21">
        <v>350</v>
      </c>
    </row>
    <row r="9" spans="1:15" ht="12" customHeight="1">
      <c r="A9" s="20">
        <v>46209</v>
      </c>
      <c r="B9" s="24">
        <v>16804</v>
      </c>
      <c r="C9" s="21">
        <v>12582</v>
      </c>
      <c r="D9" s="22">
        <v>303</v>
      </c>
      <c r="E9" s="22">
        <v>86.1</v>
      </c>
      <c r="F9" s="22">
        <v>260</v>
      </c>
      <c r="G9" s="23">
        <v>66.66</v>
      </c>
      <c r="H9" s="23">
        <v>7.524</v>
      </c>
      <c r="I9" s="21">
        <v>220000</v>
      </c>
      <c r="J9" s="22">
        <v>2.5</v>
      </c>
      <c r="K9" s="22">
        <v>5.49</v>
      </c>
      <c r="L9" s="22">
        <v>1.8</v>
      </c>
      <c r="M9" s="23">
        <v>3.3660000000000001</v>
      </c>
      <c r="N9" s="23">
        <v>0.40799999999999997</v>
      </c>
      <c r="O9" s="21">
        <v>1000</v>
      </c>
    </row>
    <row r="10" spans="1:15" ht="12" customHeight="1">
      <c r="A10" s="20">
        <v>46210</v>
      </c>
      <c r="B10" s="24">
        <v>16592</v>
      </c>
      <c r="C10" s="21">
        <v>11980</v>
      </c>
      <c r="D10" s="22">
        <v>312.60000000000002</v>
      </c>
      <c r="E10" s="22">
        <v>120.16</v>
      </c>
      <c r="F10" s="22">
        <v>346.7</v>
      </c>
      <c r="G10" s="23">
        <v>72.72</v>
      </c>
      <c r="H10" s="23">
        <v>6.984</v>
      </c>
      <c r="I10" s="21">
        <v>120000</v>
      </c>
      <c r="J10" s="22">
        <v>2.7</v>
      </c>
      <c r="K10" s="22">
        <v>6.74</v>
      </c>
      <c r="L10" s="22">
        <v>1.9</v>
      </c>
      <c r="M10" s="23">
        <v>3.036</v>
      </c>
      <c r="N10" s="23">
        <v>0.24199999999999999</v>
      </c>
      <c r="O10" s="21">
        <v>110</v>
      </c>
    </row>
    <row r="11" spans="1:15" ht="12" customHeight="1">
      <c r="A11" s="20">
        <v>46211</v>
      </c>
      <c r="B11" s="24">
        <v>17090</v>
      </c>
      <c r="C11" s="21">
        <v>13144</v>
      </c>
      <c r="D11" s="22">
        <v>355.2</v>
      </c>
      <c r="E11" s="22">
        <v>78.680000000000007</v>
      </c>
      <c r="F11" s="22">
        <v>303.3</v>
      </c>
      <c r="G11" s="23">
        <v>70.86</v>
      </c>
      <c r="H11" s="23">
        <v>6.6959999999999997</v>
      </c>
      <c r="I11" s="21">
        <v>410000</v>
      </c>
      <c r="J11" s="22">
        <v>1</v>
      </c>
      <c r="K11" s="22">
        <v>5.65</v>
      </c>
      <c r="L11" s="22">
        <v>1.4</v>
      </c>
      <c r="M11" s="23">
        <v>1.47</v>
      </c>
      <c r="N11" s="23">
        <v>0.25</v>
      </c>
      <c r="O11" s="21">
        <v>840</v>
      </c>
    </row>
    <row r="12" spans="1:15" ht="12" customHeight="1">
      <c r="A12" s="20">
        <v>46212</v>
      </c>
      <c r="B12" s="24">
        <v>18618</v>
      </c>
      <c r="C12" s="21">
        <v>14022</v>
      </c>
      <c r="D12" s="22">
        <v>306</v>
      </c>
      <c r="E12" s="22">
        <v>55.3</v>
      </c>
      <c r="F12" s="22">
        <v>323.3</v>
      </c>
      <c r="G12" s="23">
        <v>67.2</v>
      </c>
      <c r="H12" s="23">
        <v>8.2439999999999998</v>
      </c>
      <c r="I12" s="21">
        <v>260000</v>
      </c>
      <c r="J12" s="22">
        <v>4.4000000000000004</v>
      </c>
      <c r="K12" s="22">
        <v>8.6999999999999993</v>
      </c>
      <c r="L12" s="22">
        <v>7.8</v>
      </c>
      <c r="M12" s="23">
        <v>1.65</v>
      </c>
      <c r="N12" s="23">
        <v>0.48199999999999998</v>
      </c>
      <c r="O12" s="21">
        <v>420</v>
      </c>
    </row>
    <row r="13" spans="1:15" ht="12" customHeight="1">
      <c r="A13" s="20">
        <v>46213</v>
      </c>
      <c r="B13" s="24">
        <v>18591</v>
      </c>
      <c r="C13" s="21">
        <v>13989</v>
      </c>
      <c r="D13" s="22">
        <v>304.2</v>
      </c>
      <c r="E13" s="22">
        <v>60.3</v>
      </c>
      <c r="F13" s="22">
        <v>306.7</v>
      </c>
      <c r="G13" s="23">
        <v>67.02</v>
      </c>
      <c r="H13" s="23">
        <v>6.4320000000000004</v>
      </c>
      <c r="I13" s="21">
        <v>290000</v>
      </c>
      <c r="J13" s="22">
        <v>1</v>
      </c>
      <c r="K13" s="22">
        <v>4.5</v>
      </c>
      <c r="L13" s="22">
        <v>0.8</v>
      </c>
      <c r="M13" s="23">
        <v>1.788</v>
      </c>
      <c r="N13" s="23">
        <v>0.115</v>
      </c>
      <c r="O13" s="21">
        <v>220</v>
      </c>
    </row>
    <row r="14" spans="1:15" ht="12" customHeight="1">
      <c r="A14" s="20">
        <v>46214</v>
      </c>
      <c r="B14" s="24">
        <v>17998</v>
      </c>
      <c r="C14" s="21">
        <v>13482</v>
      </c>
      <c r="D14" s="22">
        <v>305.39999999999998</v>
      </c>
      <c r="E14" s="22">
        <v>197.4</v>
      </c>
      <c r="F14" s="22">
        <v>303.3</v>
      </c>
      <c r="G14" s="23">
        <v>61.14</v>
      </c>
      <c r="H14" s="23">
        <v>7.32</v>
      </c>
      <c r="I14" s="21">
        <v>270000</v>
      </c>
      <c r="J14" s="22">
        <v>1.3</v>
      </c>
      <c r="K14" s="22">
        <v>4</v>
      </c>
      <c r="L14" s="22">
        <v>1</v>
      </c>
      <c r="M14" s="23">
        <v>2.7480000000000002</v>
      </c>
      <c r="N14" s="23">
        <v>0.12</v>
      </c>
      <c r="O14" s="21">
        <v>330</v>
      </c>
    </row>
    <row r="15" spans="1:15" ht="12" customHeight="1">
      <c r="A15" s="20">
        <v>46215</v>
      </c>
      <c r="B15" s="24">
        <v>17597</v>
      </c>
      <c r="C15" s="21">
        <v>13317</v>
      </c>
      <c r="D15" s="22">
        <v>304.8</v>
      </c>
      <c r="E15" s="22">
        <v>92.3</v>
      </c>
      <c r="F15" s="22">
        <v>310</v>
      </c>
      <c r="G15" s="23">
        <v>70.98</v>
      </c>
      <c r="H15" s="23">
        <v>7.3079999999999998</v>
      </c>
      <c r="I15" s="21">
        <v>560000</v>
      </c>
      <c r="J15" s="22">
        <v>1.4</v>
      </c>
      <c r="K15" s="22">
        <v>4.5999999999999996</v>
      </c>
      <c r="L15" s="22">
        <v>1.3</v>
      </c>
      <c r="M15" s="23">
        <v>2.0760000000000001</v>
      </c>
      <c r="N15" s="23">
        <v>0.19800000000000001</v>
      </c>
      <c r="O15" s="21">
        <v>320</v>
      </c>
    </row>
    <row r="16" spans="1:15" ht="12" customHeight="1">
      <c r="A16" s="20">
        <v>46216</v>
      </c>
      <c r="B16" s="24">
        <v>18078</v>
      </c>
      <c r="C16" s="21">
        <v>13141</v>
      </c>
      <c r="D16" s="22">
        <v>312</v>
      </c>
      <c r="E16" s="22">
        <v>79.400000000000006</v>
      </c>
      <c r="F16" s="22">
        <v>300</v>
      </c>
      <c r="G16" s="23">
        <v>70.38</v>
      </c>
      <c r="H16" s="23">
        <v>7.2720000000000002</v>
      </c>
      <c r="I16" s="21">
        <v>120000</v>
      </c>
      <c r="J16" s="22">
        <v>4.5999999999999996</v>
      </c>
      <c r="K16" s="22">
        <v>5.3</v>
      </c>
      <c r="L16" s="22">
        <v>2</v>
      </c>
      <c r="M16" s="23">
        <v>4.3499999999999996</v>
      </c>
      <c r="N16" s="23">
        <v>0.38300000000000001</v>
      </c>
      <c r="O16" s="21">
        <v>850</v>
      </c>
    </row>
    <row r="17" spans="1:15" ht="12" customHeight="1">
      <c r="A17" s="20">
        <v>46217</v>
      </c>
      <c r="B17" s="24">
        <v>14877</v>
      </c>
      <c r="C17" s="21">
        <v>10943</v>
      </c>
      <c r="D17" s="22">
        <v>354</v>
      </c>
      <c r="E17" s="22">
        <v>150</v>
      </c>
      <c r="F17" s="22">
        <v>550</v>
      </c>
      <c r="G17" s="23">
        <v>91.14</v>
      </c>
      <c r="H17" s="23">
        <v>9.1679999999999993</v>
      </c>
      <c r="I17" s="21">
        <v>380000</v>
      </c>
      <c r="J17" s="22">
        <v>1.6</v>
      </c>
      <c r="K17" s="22">
        <v>5.3</v>
      </c>
      <c r="L17" s="22">
        <v>0.7</v>
      </c>
      <c r="M17" s="23">
        <v>3.1859999999999999</v>
      </c>
      <c r="N17" s="23">
        <v>0.27800000000000002</v>
      </c>
      <c r="O17" s="21">
        <v>420</v>
      </c>
    </row>
    <row r="18" spans="1:15" ht="12" customHeight="1">
      <c r="A18" s="20">
        <v>46218</v>
      </c>
      <c r="B18" s="24">
        <v>16898</v>
      </c>
      <c r="C18" s="21">
        <v>13166</v>
      </c>
      <c r="D18" s="22">
        <v>303</v>
      </c>
      <c r="E18" s="22">
        <v>126.8</v>
      </c>
      <c r="F18" s="22">
        <v>306.7</v>
      </c>
      <c r="G18" s="23">
        <v>74.040000000000006</v>
      </c>
      <c r="H18" s="23">
        <v>4.3440000000000003</v>
      </c>
      <c r="I18" s="21">
        <v>130000</v>
      </c>
      <c r="J18" s="22">
        <v>1.1000000000000001</v>
      </c>
      <c r="K18" s="22">
        <v>5.6</v>
      </c>
      <c r="L18" s="22">
        <v>1.2</v>
      </c>
      <c r="M18" s="23">
        <v>1.3080000000000001</v>
      </c>
      <c r="N18" s="23">
        <v>0.377</v>
      </c>
      <c r="O18" s="21">
        <v>330</v>
      </c>
    </row>
    <row r="19" spans="1:15" ht="12" customHeight="1">
      <c r="A19" s="20">
        <v>46219</v>
      </c>
      <c r="B19" s="24">
        <v>17665</v>
      </c>
      <c r="C19" s="21">
        <v>13221</v>
      </c>
      <c r="D19" s="22">
        <v>311.39999999999998</v>
      </c>
      <c r="E19" s="22">
        <v>213.8</v>
      </c>
      <c r="F19" s="22">
        <v>326.7</v>
      </c>
      <c r="G19" s="23">
        <v>71.459999999999994</v>
      </c>
      <c r="H19" s="23">
        <v>4.8719999999999999</v>
      </c>
      <c r="I19" s="21">
        <v>210000</v>
      </c>
      <c r="J19" s="22">
        <v>1.5</v>
      </c>
      <c r="K19" s="22">
        <v>5.2</v>
      </c>
      <c r="L19" s="22">
        <v>1.7</v>
      </c>
      <c r="M19" s="23">
        <v>4.8179999999999996</v>
      </c>
      <c r="N19" s="23">
        <v>0.31</v>
      </c>
      <c r="O19" s="21">
        <v>320</v>
      </c>
    </row>
    <row r="20" spans="1:15" ht="12" customHeight="1">
      <c r="A20" s="20">
        <v>46220</v>
      </c>
      <c r="B20" s="24">
        <v>16397</v>
      </c>
      <c r="C20" s="21">
        <v>12088</v>
      </c>
      <c r="D20" s="22">
        <v>337.2</v>
      </c>
      <c r="E20" s="22">
        <v>259.8</v>
      </c>
      <c r="F20" s="22">
        <v>370</v>
      </c>
      <c r="G20" s="23">
        <v>55.86</v>
      </c>
      <c r="H20" s="23">
        <v>4.4640000000000004</v>
      </c>
      <c r="I20" s="21">
        <v>340000</v>
      </c>
      <c r="J20" s="22">
        <v>2</v>
      </c>
      <c r="K20" s="22">
        <v>5</v>
      </c>
      <c r="L20" s="22">
        <v>1</v>
      </c>
      <c r="M20" s="23">
        <v>2.4</v>
      </c>
      <c r="N20" s="23">
        <v>0.21</v>
      </c>
      <c r="O20" s="21">
        <v>190</v>
      </c>
    </row>
    <row r="21" spans="1:15" ht="12" customHeight="1">
      <c r="A21" s="20">
        <v>46221</v>
      </c>
      <c r="B21" s="24">
        <v>17371</v>
      </c>
      <c r="C21" s="21">
        <v>12834</v>
      </c>
      <c r="D21" s="22">
        <v>318</v>
      </c>
      <c r="E21" s="22">
        <v>157.1</v>
      </c>
      <c r="F21" s="22">
        <v>346.7</v>
      </c>
      <c r="G21" s="23">
        <v>71.88</v>
      </c>
      <c r="H21" s="23">
        <v>8.2799999999999994</v>
      </c>
      <c r="I21" s="21">
        <v>110000</v>
      </c>
      <c r="J21" s="22">
        <v>1.9</v>
      </c>
      <c r="K21" s="22">
        <v>5.7</v>
      </c>
      <c r="L21" s="22">
        <v>1.2</v>
      </c>
      <c r="M21" s="23">
        <v>4.218</v>
      </c>
      <c r="N21" s="23">
        <v>0.70699999999999996</v>
      </c>
      <c r="O21" s="21">
        <v>790</v>
      </c>
    </row>
    <row r="22" spans="1:15" ht="12" customHeight="1">
      <c r="A22" s="20">
        <v>46222</v>
      </c>
      <c r="B22" s="24">
        <v>16329</v>
      </c>
      <c r="C22" s="21">
        <v>11902</v>
      </c>
      <c r="D22" s="22">
        <v>316.2</v>
      </c>
      <c r="E22" s="22">
        <v>136.5</v>
      </c>
      <c r="F22" s="22">
        <v>320</v>
      </c>
      <c r="G22" s="23">
        <v>72.239999999999995</v>
      </c>
      <c r="H22" s="23">
        <v>6.7080000000000002</v>
      </c>
      <c r="I22" s="21">
        <v>220000</v>
      </c>
      <c r="J22" s="22">
        <v>2.2999999999999998</v>
      </c>
      <c r="K22" s="22">
        <v>5.6</v>
      </c>
      <c r="L22" s="22">
        <v>1.6</v>
      </c>
      <c r="M22" s="23">
        <v>3.8759999999999999</v>
      </c>
      <c r="N22" s="23">
        <v>0.32300000000000001</v>
      </c>
      <c r="O22" s="21">
        <v>370</v>
      </c>
    </row>
    <row r="23" spans="1:15" ht="12" customHeight="1">
      <c r="A23" s="20">
        <v>46223</v>
      </c>
      <c r="B23" s="24">
        <v>18321</v>
      </c>
      <c r="C23" s="21">
        <v>13202</v>
      </c>
      <c r="D23" s="22">
        <v>325.2</v>
      </c>
      <c r="E23" s="22">
        <v>132.30000000000001</v>
      </c>
      <c r="F23" s="22">
        <v>303.3</v>
      </c>
      <c r="G23" s="23">
        <v>82.02</v>
      </c>
      <c r="H23" s="23">
        <v>7.524</v>
      </c>
      <c r="I23" s="21">
        <v>110000</v>
      </c>
      <c r="J23" s="22">
        <v>3.2</v>
      </c>
      <c r="K23" s="22">
        <v>6.4</v>
      </c>
      <c r="L23" s="22">
        <v>1.2</v>
      </c>
      <c r="M23" s="23">
        <v>6.4740000000000002</v>
      </c>
      <c r="N23" s="23">
        <v>0.42499999999999999</v>
      </c>
      <c r="O23" s="21">
        <v>430</v>
      </c>
    </row>
    <row r="24" spans="1:15" ht="12" customHeight="1">
      <c r="A24" s="20">
        <v>46224</v>
      </c>
      <c r="B24" s="24">
        <v>18906</v>
      </c>
      <c r="C24" s="21">
        <v>13434</v>
      </c>
      <c r="D24" s="22">
        <v>318</v>
      </c>
      <c r="E24" s="22">
        <v>53.97</v>
      </c>
      <c r="F24" s="22">
        <v>310</v>
      </c>
      <c r="G24" s="23">
        <v>73.92</v>
      </c>
      <c r="H24" s="23">
        <v>7.3680000000000003</v>
      </c>
      <c r="I24" s="21">
        <v>160000</v>
      </c>
      <c r="J24" s="22">
        <v>2.9</v>
      </c>
      <c r="K24" s="22">
        <v>5</v>
      </c>
      <c r="L24" s="22">
        <v>1.1000000000000001</v>
      </c>
      <c r="M24" s="23">
        <v>3.0720000000000001</v>
      </c>
      <c r="N24" s="23">
        <v>0.33800000000000002</v>
      </c>
      <c r="O24" s="21">
        <v>360</v>
      </c>
    </row>
    <row r="25" spans="1:15" ht="12" customHeight="1">
      <c r="A25" s="20">
        <v>46225</v>
      </c>
      <c r="B25" s="24">
        <v>18148</v>
      </c>
      <c r="C25" s="21">
        <v>13116</v>
      </c>
      <c r="D25" s="22">
        <v>315.60000000000002</v>
      </c>
      <c r="E25" s="22">
        <v>79.260000000000005</v>
      </c>
      <c r="F25" s="22">
        <v>290</v>
      </c>
      <c r="G25" s="23">
        <v>64.02</v>
      </c>
      <c r="H25" s="23">
        <v>6.1050000000000004</v>
      </c>
      <c r="I25" s="21">
        <v>110000</v>
      </c>
      <c r="J25" s="22">
        <v>1.1000000000000001</v>
      </c>
      <c r="K25" s="22">
        <v>4.5</v>
      </c>
      <c r="L25" s="22">
        <v>0.8</v>
      </c>
      <c r="M25" s="23">
        <v>1.536</v>
      </c>
      <c r="N25" s="23">
        <v>0.28899999999999998</v>
      </c>
      <c r="O25" s="21">
        <v>210</v>
      </c>
    </row>
    <row r="26" spans="1:15" ht="12" customHeight="1">
      <c r="A26" s="20">
        <v>46226</v>
      </c>
      <c r="B26" s="24">
        <v>16806</v>
      </c>
      <c r="C26" s="21">
        <v>12786</v>
      </c>
      <c r="D26" s="22">
        <v>319.2</v>
      </c>
      <c r="E26" s="22">
        <v>94.01</v>
      </c>
      <c r="F26" s="22">
        <v>313.3</v>
      </c>
      <c r="G26" s="23">
        <v>93.18</v>
      </c>
      <c r="H26" s="23">
        <v>7.1040000000000001</v>
      </c>
      <c r="I26" s="21">
        <v>200000</v>
      </c>
      <c r="J26" s="22">
        <v>1.1000000000000001</v>
      </c>
      <c r="K26" s="22">
        <v>5.3</v>
      </c>
      <c r="L26" s="22">
        <v>0.8</v>
      </c>
      <c r="M26" s="23">
        <v>0.75600000000000001</v>
      </c>
      <c r="N26" s="23">
        <v>0.247</v>
      </c>
      <c r="O26" s="21">
        <v>320</v>
      </c>
    </row>
    <row r="27" spans="1:15" ht="12" customHeight="1">
      <c r="A27" s="20">
        <v>46227</v>
      </c>
      <c r="B27" s="24">
        <v>15230</v>
      </c>
      <c r="C27" s="21">
        <v>11509</v>
      </c>
      <c r="D27" s="22">
        <v>323.39999999999998</v>
      </c>
      <c r="E27" s="22">
        <v>171.1</v>
      </c>
      <c r="F27" s="22">
        <v>320</v>
      </c>
      <c r="G27" s="23">
        <v>75.66</v>
      </c>
      <c r="H27" s="23">
        <v>6.96</v>
      </c>
      <c r="I27" s="21">
        <v>270000</v>
      </c>
      <c r="J27" s="22">
        <v>1.4</v>
      </c>
      <c r="K27" s="22">
        <v>4.7</v>
      </c>
      <c r="L27" s="22">
        <v>0.4</v>
      </c>
      <c r="M27" s="23">
        <v>1.8120000000000001</v>
      </c>
      <c r="N27" s="23">
        <v>0.218</v>
      </c>
      <c r="O27" s="21">
        <v>240</v>
      </c>
    </row>
    <row r="28" spans="1:15" ht="12" customHeight="1">
      <c r="A28" s="20">
        <v>46228</v>
      </c>
      <c r="B28" s="24">
        <v>15652</v>
      </c>
      <c r="C28" s="21">
        <v>11549</v>
      </c>
      <c r="D28" s="22">
        <v>319.2</v>
      </c>
      <c r="E28" s="22">
        <v>68.94</v>
      </c>
      <c r="F28" s="22">
        <v>313.3</v>
      </c>
      <c r="G28" s="23">
        <v>73.14</v>
      </c>
      <c r="H28" s="23">
        <v>6.984</v>
      </c>
      <c r="I28" s="21">
        <v>180000</v>
      </c>
      <c r="J28" s="22">
        <v>3.3</v>
      </c>
      <c r="K28" s="22">
        <v>5.4</v>
      </c>
      <c r="L28" s="22">
        <v>3.8</v>
      </c>
      <c r="M28" s="23">
        <v>2.3820000000000001</v>
      </c>
      <c r="N28" s="23">
        <v>0.36499999999999999</v>
      </c>
      <c r="O28" s="21">
        <v>400</v>
      </c>
    </row>
    <row r="29" spans="1:15" ht="12" customHeight="1">
      <c r="A29" s="20">
        <v>46229</v>
      </c>
      <c r="B29" s="24">
        <v>17595</v>
      </c>
      <c r="C29" s="21">
        <v>13010</v>
      </c>
      <c r="D29" s="22">
        <v>337.2</v>
      </c>
      <c r="E29" s="22">
        <v>107.71</v>
      </c>
      <c r="F29" s="22">
        <v>306.7</v>
      </c>
      <c r="G29" s="23">
        <v>73.319999999999993</v>
      </c>
      <c r="H29" s="23">
        <v>7.4279999999999999</v>
      </c>
      <c r="I29" s="21">
        <v>360000</v>
      </c>
      <c r="J29" s="22">
        <v>1.4</v>
      </c>
      <c r="K29" s="22">
        <v>5.62</v>
      </c>
      <c r="L29" s="22">
        <v>1.2</v>
      </c>
      <c r="M29" s="23">
        <v>4.32</v>
      </c>
      <c r="N29" s="23">
        <v>0.378</v>
      </c>
      <c r="O29" s="21">
        <v>420</v>
      </c>
    </row>
    <row r="30" spans="1:15" ht="12" customHeight="1">
      <c r="A30" s="20">
        <v>46230</v>
      </c>
      <c r="B30" s="24">
        <v>16857</v>
      </c>
      <c r="C30" s="21">
        <v>12368</v>
      </c>
      <c r="D30" s="22">
        <v>303.60000000000002</v>
      </c>
      <c r="E30" s="22">
        <v>104.4</v>
      </c>
      <c r="F30" s="22">
        <v>486.7</v>
      </c>
      <c r="G30" s="23">
        <v>75.36</v>
      </c>
      <c r="H30" s="23">
        <v>7.5119999999999996</v>
      </c>
      <c r="I30" s="21">
        <v>130000</v>
      </c>
      <c r="J30" s="22">
        <v>2.4</v>
      </c>
      <c r="K30" s="22">
        <v>5.6</v>
      </c>
      <c r="L30" s="22">
        <v>1</v>
      </c>
      <c r="M30" s="23">
        <v>5.8979999999999997</v>
      </c>
      <c r="N30" s="23">
        <v>0.39200000000000002</v>
      </c>
      <c r="O30" s="21">
        <v>270</v>
      </c>
    </row>
    <row r="31" spans="1:15" s="1" customFormat="1" ht="12" customHeight="1">
      <c r="A31" s="20">
        <v>46231</v>
      </c>
      <c r="B31" s="24">
        <v>17466</v>
      </c>
      <c r="C31" s="21">
        <v>12753</v>
      </c>
      <c r="D31" s="22">
        <v>308.39999999999998</v>
      </c>
      <c r="E31" s="22">
        <v>126.6</v>
      </c>
      <c r="F31" s="22">
        <v>350</v>
      </c>
      <c r="G31" s="23">
        <v>76.56</v>
      </c>
      <c r="H31" s="23">
        <v>7.5579999999999998</v>
      </c>
      <c r="I31" s="21">
        <v>120000</v>
      </c>
      <c r="J31" s="22">
        <v>1.8</v>
      </c>
      <c r="K31" s="22">
        <v>5.4779999999999998</v>
      </c>
      <c r="L31" s="22">
        <v>1.6</v>
      </c>
      <c r="M31" s="23">
        <v>3.8520000000000003</v>
      </c>
      <c r="N31" s="23">
        <v>0.35299999999999998</v>
      </c>
      <c r="O31" s="21">
        <v>600</v>
      </c>
    </row>
    <row r="32" spans="1:15" s="1" customFormat="1" ht="12" customHeight="1">
      <c r="A32" s="20">
        <v>46232</v>
      </c>
      <c r="B32" s="24">
        <v>17292</v>
      </c>
      <c r="C32" s="21">
        <v>14004</v>
      </c>
      <c r="D32" s="22">
        <v>315</v>
      </c>
      <c r="E32" s="22">
        <v>97.6</v>
      </c>
      <c r="F32" s="22">
        <v>320</v>
      </c>
      <c r="G32" s="23">
        <v>74.94</v>
      </c>
      <c r="H32" s="23">
        <v>7.89</v>
      </c>
      <c r="I32" s="21">
        <v>190000</v>
      </c>
      <c r="J32" s="22">
        <v>2.2999999999999998</v>
      </c>
      <c r="K32" s="22">
        <v>5.4580000000000002</v>
      </c>
      <c r="L32" s="22">
        <v>1.1000000000000001</v>
      </c>
      <c r="M32" s="23">
        <v>1.9079999999999999</v>
      </c>
      <c r="N32" s="23">
        <v>0.31</v>
      </c>
      <c r="O32" s="21">
        <v>1000</v>
      </c>
    </row>
    <row r="33" spans="1:15" s="1" customFormat="1" ht="12" customHeight="1">
      <c r="A33" s="20">
        <v>46233</v>
      </c>
      <c r="B33" s="24">
        <v>17014</v>
      </c>
      <c r="C33" s="21">
        <v>14123</v>
      </c>
      <c r="D33" s="22">
        <v>333</v>
      </c>
      <c r="E33" s="22">
        <v>131.06700000000001</v>
      </c>
      <c r="F33" s="22">
        <v>323.3</v>
      </c>
      <c r="G33" s="23">
        <v>74.7</v>
      </c>
      <c r="H33" s="23">
        <v>7.8239999999999998</v>
      </c>
      <c r="I33" s="21">
        <v>200000</v>
      </c>
      <c r="J33" s="22">
        <v>2.9</v>
      </c>
      <c r="K33" s="22">
        <v>5.03</v>
      </c>
      <c r="L33" s="22">
        <v>1.1000000000000001</v>
      </c>
      <c r="M33" s="23">
        <v>3.3540000000000001</v>
      </c>
      <c r="N33" s="23">
        <v>0.26200000000000001</v>
      </c>
      <c r="O33" s="21">
        <v>350</v>
      </c>
    </row>
    <row r="34" spans="1:15" ht="12" customHeight="1">
      <c r="A34" s="20">
        <v>46234</v>
      </c>
      <c r="B34" s="6">
        <v>18043</v>
      </c>
      <c r="C34" s="16">
        <v>14394</v>
      </c>
      <c r="D34" s="14">
        <v>359.4</v>
      </c>
      <c r="E34" s="14">
        <v>211.22300000000001</v>
      </c>
      <c r="F34" s="14">
        <v>316.7</v>
      </c>
      <c r="G34" s="15">
        <v>86.58</v>
      </c>
      <c r="H34" s="15">
        <v>8.16</v>
      </c>
      <c r="I34" s="16">
        <v>290000</v>
      </c>
      <c r="J34" s="14">
        <v>2.4</v>
      </c>
      <c r="K34" s="14">
        <v>5.2649999999999997</v>
      </c>
      <c r="L34" s="14">
        <v>1.1000000000000001</v>
      </c>
      <c r="M34" s="15">
        <v>2.3039999999999998</v>
      </c>
      <c r="N34" s="15">
        <v>0.27700000000000002</v>
      </c>
      <c r="O34" s="16">
        <v>490</v>
      </c>
    </row>
    <row r="35" spans="1:15" ht="12" customHeight="1">
      <c r="A35" s="17" t="s">
        <v>10</v>
      </c>
      <c r="B35" s="7">
        <f>SUM(B4:B34)</f>
        <v>522837</v>
      </c>
      <c r="C35" s="7">
        <f>SUM(C4:C34)</f>
        <v>389310</v>
      </c>
      <c r="D35" s="18"/>
      <c r="E35" s="18"/>
      <c r="F35" s="18"/>
      <c r="G35" s="19"/>
      <c r="H35" s="19"/>
      <c r="I35" s="7"/>
      <c r="J35" s="18"/>
      <c r="K35" s="18"/>
      <c r="L35" s="18"/>
      <c r="M35" s="19"/>
      <c r="N35" s="19"/>
      <c r="O35" s="17"/>
    </row>
    <row r="36" spans="1:15" ht="12" customHeight="1">
      <c r="A36" s="17" t="s">
        <v>11</v>
      </c>
      <c r="B36" s="7">
        <f>AVERAGE(B4:B34)</f>
        <v>16865.709677419356</v>
      </c>
      <c r="C36" s="7">
        <f t="shared" ref="C36:O36" si="0">AVERAGE(C4:C34)</f>
        <v>12558.387096774193</v>
      </c>
      <c r="D36" s="8">
        <f t="shared" si="0"/>
        <v>322.87741935483865</v>
      </c>
      <c r="E36" s="8">
        <f t="shared" si="0"/>
        <v>120.90741935483871</v>
      </c>
      <c r="F36" s="8">
        <f t="shared" si="0"/>
        <v>338.92580645161291</v>
      </c>
      <c r="G36" s="9">
        <f t="shared" si="0"/>
        <v>73.307741935483875</v>
      </c>
      <c r="H36" s="9">
        <f t="shared" si="0"/>
        <v>7.0418064516129029</v>
      </c>
      <c r="I36" s="7">
        <f t="shared" si="0"/>
        <v>235161.29032258064</v>
      </c>
      <c r="J36" s="8">
        <f t="shared" si="0"/>
        <v>2.0387096774193543</v>
      </c>
      <c r="K36" s="8">
        <f t="shared" si="0"/>
        <v>5.4622903225806452</v>
      </c>
      <c r="L36" s="8">
        <f t="shared" si="0"/>
        <v>1.6516129032258067</v>
      </c>
      <c r="M36" s="9">
        <f t="shared" si="0"/>
        <v>2.7989032258064515</v>
      </c>
      <c r="N36" s="9">
        <f t="shared" si="0"/>
        <v>0.30838709677419357</v>
      </c>
      <c r="O36" s="7">
        <f t="shared" si="0"/>
        <v>426.45161290322579</v>
      </c>
    </row>
    <row r="37" spans="1:15" ht="12" customHeight="1">
      <c r="A37" s="17" t="s">
        <v>12</v>
      </c>
      <c r="B37" s="7">
        <f>MAX(B4:B34)</f>
        <v>18906</v>
      </c>
      <c r="C37" s="7">
        <f t="shared" ref="C37:O37" si="1">MAX(C4:C34)</f>
        <v>14394</v>
      </c>
      <c r="D37" s="8">
        <f t="shared" si="1"/>
        <v>359.4</v>
      </c>
      <c r="E37" s="8">
        <f t="shared" si="1"/>
        <v>259.8</v>
      </c>
      <c r="F37" s="8">
        <f t="shared" si="1"/>
        <v>553.29999999999995</v>
      </c>
      <c r="G37" s="9">
        <f t="shared" si="1"/>
        <v>93.18</v>
      </c>
      <c r="H37" s="9">
        <f t="shared" si="1"/>
        <v>9.1679999999999993</v>
      </c>
      <c r="I37" s="7">
        <f t="shared" si="1"/>
        <v>560000</v>
      </c>
      <c r="J37" s="8">
        <f t="shared" si="1"/>
        <v>4.5999999999999996</v>
      </c>
      <c r="K37" s="8">
        <f t="shared" si="1"/>
        <v>8.6999999999999993</v>
      </c>
      <c r="L37" s="8">
        <f t="shared" si="1"/>
        <v>7.8</v>
      </c>
      <c r="M37" s="9">
        <f t="shared" si="1"/>
        <v>6.4740000000000002</v>
      </c>
      <c r="N37" s="9">
        <f t="shared" si="1"/>
        <v>0.70699999999999996</v>
      </c>
      <c r="O37" s="7">
        <f t="shared" si="1"/>
        <v>1000</v>
      </c>
    </row>
    <row r="38" spans="1:15" ht="12" customHeight="1">
      <c r="A38" s="17" t="s">
        <v>13</v>
      </c>
      <c r="B38" s="7">
        <f>MIN(B4:B34)</f>
        <v>14107</v>
      </c>
      <c r="C38" s="7">
        <f t="shared" ref="C38:O38" si="2">MIN(C4:C34)</f>
        <v>9807</v>
      </c>
      <c r="D38" s="8">
        <f t="shared" si="2"/>
        <v>303</v>
      </c>
      <c r="E38" s="8">
        <f t="shared" si="2"/>
        <v>53.97</v>
      </c>
      <c r="F38" s="8">
        <f t="shared" si="2"/>
        <v>253.3</v>
      </c>
      <c r="G38" s="9">
        <f t="shared" si="2"/>
        <v>55.86</v>
      </c>
      <c r="H38" s="9">
        <f t="shared" si="2"/>
        <v>4.3440000000000003</v>
      </c>
      <c r="I38" s="7">
        <f t="shared" si="2"/>
        <v>110000</v>
      </c>
      <c r="J38" s="8">
        <f t="shared" si="2"/>
        <v>0.7</v>
      </c>
      <c r="K38" s="8">
        <f t="shared" si="2"/>
        <v>4</v>
      </c>
      <c r="L38" s="8">
        <f t="shared" si="2"/>
        <v>0.4</v>
      </c>
      <c r="M38" s="9">
        <f t="shared" si="2"/>
        <v>0.75600000000000001</v>
      </c>
      <c r="N38" s="9">
        <f t="shared" si="2"/>
        <v>0.115</v>
      </c>
      <c r="O38" s="7">
        <f t="shared" si="2"/>
        <v>90</v>
      </c>
    </row>
  </sheetData>
  <mergeCells count="5">
    <mergeCell ref="A2:A3"/>
    <mergeCell ref="B2:B3"/>
    <mergeCell ref="C2:C3"/>
    <mergeCell ref="D2:I2"/>
    <mergeCell ref="J2:O2"/>
  </mergeCells>
  <phoneticPr fontId="1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9" tint="0.79998168889431442"/>
  </sheetPr>
  <dimension ref="A2:O38"/>
  <sheetViews>
    <sheetView zoomScale="85" zoomScaleNormal="85" workbookViewId="0">
      <selection activeCell="A4" sqref="A4:XFD34"/>
    </sheetView>
  </sheetViews>
  <sheetFormatPr defaultColWidth="9.21875" defaultRowHeight="12" customHeight="1"/>
  <cols>
    <col min="1" max="1" width="9.109375" style="3" bestFit="1" customWidth="1"/>
    <col min="2" max="2" width="9.77734375" style="4" customWidth="1"/>
    <col min="3" max="3" width="9.77734375" style="3" customWidth="1"/>
    <col min="4" max="8" width="7.33203125" style="3" customWidth="1"/>
    <col min="9" max="9" width="9.77734375" style="3" customWidth="1"/>
    <col min="10" max="14" width="7.33203125" style="3" customWidth="1"/>
    <col min="15" max="15" width="9.77734375" style="3" customWidth="1"/>
    <col min="16" max="16384" width="9.21875" style="3"/>
  </cols>
  <sheetData>
    <row r="2" spans="1:15" s="2" customFormat="1" ht="30" customHeight="1">
      <c r="A2" s="33" t="s">
        <v>0</v>
      </c>
      <c r="B2" s="34" t="s">
        <v>22</v>
      </c>
      <c r="C2" s="33" t="s">
        <v>21</v>
      </c>
      <c r="D2" s="35" t="s">
        <v>20</v>
      </c>
      <c r="E2" s="35"/>
      <c r="F2" s="35"/>
      <c r="G2" s="35"/>
      <c r="H2" s="35"/>
      <c r="I2" s="35"/>
      <c r="J2" s="35" t="s">
        <v>19</v>
      </c>
      <c r="K2" s="35"/>
      <c r="L2" s="35"/>
      <c r="M2" s="35"/>
      <c r="N2" s="35"/>
      <c r="O2" s="35"/>
    </row>
    <row r="3" spans="1:15" s="2" customFormat="1" ht="30" customHeight="1">
      <c r="A3" s="33"/>
      <c r="B3" s="34"/>
      <c r="C3" s="33"/>
      <c r="D3" s="5" t="s">
        <v>1</v>
      </c>
      <c r="E3" s="5" t="s">
        <v>25</v>
      </c>
      <c r="F3" s="5" t="s">
        <v>2</v>
      </c>
      <c r="G3" s="5" t="s">
        <v>3</v>
      </c>
      <c r="H3" s="5" t="s">
        <v>4</v>
      </c>
      <c r="I3" s="5" t="s">
        <v>5</v>
      </c>
      <c r="J3" s="5" t="s">
        <v>1</v>
      </c>
      <c r="K3" s="5" t="s">
        <v>25</v>
      </c>
      <c r="L3" s="5" t="s">
        <v>2</v>
      </c>
      <c r="M3" s="5" t="s">
        <v>3</v>
      </c>
      <c r="N3" s="5" t="s">
        <v>4</v>
      </c>
      <c r="O3" s="5" t="s">
        <v>5</v>
      </c>
    </row>
    <row r="4" spans="1:15" ht="12" customHeight="1">
      <c r="A4" s="20">
        <v>46204</v>
      </c>
      <c r="B4" s="24">
        <v>6683</v>
      </c>
      <c r="C4" s="21">
        <v>6012</v>
      </c>
      <c r="D4" s="22">
        <v>238</v>
      </c>
      <c r="E4" s="22">
        <v>134</v>
      </c>
      <c r="F4" s="22">
        <v>207.5</v>
      </c>
      <c r="G4" s="23">
        <v>19.2</v>
      </c>
      <c r="H4" s="23">
        <v>3.9</v>
      </c>
      <c r="I4" s="21">
        <v>390000</v>
      </c>
      <c r="J4" s="22">
        <v>1.9</v>
      </c>
      <c r="K4" s="22">
        <v>4.2</v>
      </c>
      <c r="L4" s="22">
        <v>0.2</v>
      </c>
      <c r="M4" s="23">
        <v>3.306</v>
      </c>
      <c r="N4" s="23">
        <v>0.40600000000000003</v>
      </c>
      <c r="O4" s="21">
        <v>2</v>
      </c>
    </row>
    <row r="5" spans="1:15" ht="12" customHeight="1">
      <c r="A5" s="20">
        <v>46205</v>
      </c>
      <c r="B5" s="24">
        <v>6624</v>
      </c>
      <c r="C5" s="21">
        <v>6318</v>
      </c>
      <c r="D5" s="22">
        <v>189</v>
      </c>
      <c r="E5" s="22">
        <v>128.19999999999999</v>
      </c>
      <c r="F5" s="22">
        <v>170</v>
      </c>
      <c r="G5" s="23">
        <v>39.18</v>
      </c>
      <c r="H5" s="23">
        <v>3.84</v>
      </c>
      <c r="I5" s="21">
        <v>80000</v>
      </c>
      <c r="J5" s="22">
        <v>1.5</v>
      </c>
      <c r="K5" s="22">
        <v>3.9</v>
      </c>
      <c r="L5" s="22">
        <v>0.2</v>
      </c>
      <c r="M5" s="23">
        <v>3.222</v>
      </c>
      <c r="N5" s="23">
        <v>0.55100000000000005</v>
      </c>
      <c r="O5" s="21">
        <v>2</v>
      </c>
    </row>
    <row r="6" spans="1:15" ht="12" customHeight="1">
      <c r="A6" s="20">
        <v>46206</v>
      </c>
      <c r="B6" s="24">
        <v>6750</v>
      </c>
      <c r="C6" s="21">
        <v>6319</v>
      </c>
      <c r="D6" s="22">
        <v>264.5</v>
      </c>
      <c r="E6" s="22">
        <v>105.9</v>
      </c>
      <c r="F6" s="22">
        <v>237.5</v>
      </c>
      <c r="G6" s="23">
        <v>33.659999999999997</v>
      </c>
      <c r="H6" s="23">
        <v>4.08</v>
      </c>
      <c r="I6" s="21">
        <v>180000</v>
      </c>
      <c r="J6" s="22">
        <v>1.1000000000000001</v>
      </c>
      <c r="K6" s="22">
        <v>3.9</v>
      </c>
      <c r="L6" s="22">
        <v>0.2</v>
      </c>
      <c r="M6" s="23">
        <v>4.7640000000000002</v>
      </c>
      <c r="N6" s="23">
        <v>0.69</v>
      </c>
      <c r="O6" s="21">
        <v>0</v>
      </c>
    </row>
    <row r="7" spans="1:15" ht="12" customHeight="1">
      <c r="A7" s="20">
        <v>46207</v>
      </c>
      <c r="B7" s="24">
        <v>6607</v>
      </c>
      <c r="C7" s="21">
        <v>6150</v>
      </c>
      <c r="D7" s="22">
        <v>189</v>
      </c>
      <c r="E7" s="22">
        <v>119.1</v>
      </c>
      <c r="F7" s="22">
        <v>182.5</v>
      </c>
      <c r="G7" s="23">
        <v>55.26</v>
      </c>
      <c r="H7" s="23">
        <v>4.1040000000000001</v>
      </c>
      <c r="I7" s="21">
        <v>160000</v>
      </c>
      <c r="J7" s="22">
        <v>1.3</v>
      </c>
      <c r="K7" s="22">
        <v>3.9</v>
      </c>
      <c r="L7" s="22">
        <v>0.3</v>
      </c>
      <c r="M7" s="23">
        <v>2.8740000000000001</v>
      </c>
      <c r="N7" s="23">
        <v>0.55700000000000005</v>
      </c>
      <c r="O7" s="21">
        <v>1</v>
      </c>
    </row>
    <row r="8" spans="1:15" ht="12" customHeight="1">
      <c r="A8" s="20">
        <v>46208</v>
      </c>
      <c r="B8" s="24">
        <v>6552</v>
      </c>
      <c r="C8" s="21">
        <v>6113</v>
      </c>
      <c r="D8" s="22">
        <v>251</v>
      </c>
      <c r="E8" s="22">
        <v>113.5</v>
      </c>
      <c r="F8" s="22">
        <v>140</v>
      </c>
      <c r="G8" s="23">
        <v>43.32</v>
      </c>
      <c r="H8" s="23">
        <v>3.8519999999999999</v>
      </c>
      <c r="I8" s="21">
        <v>120000</v>
      </c>
      <c r="J8" s="22">
        <v>1.8</v>
      </c>
      <c r="K8" s="22">
        <v>4.4000000000000004</v>
      </c>
      <c r="L8" s="22">
        <v>0.3</v>
      </c>
      <c r="M8" s="23">
        <v>3.282</v>
      </c>
      <c r="N8" s="23">
        <v>0.443</v>
      </c>
      <c r="O8" s="21">
        <v>1</v>
      </c>
    </row>
    <row r="9" spans="1:15" ht="12" customHeight="1">
      <c r="A9" s="20">
        <v>46209</v>
      </c>
      <c r="B9" s="24">
        <v>6565</v>
      </c>
      <c r="C9" s="21">
        <v>5774</v>
      </c>
      <c r="D9" s="22">
        <v>221</v>
      </c>
      <c r="E9" s="22">
        <v>138.1</v>
      </c>
      <c r="F9" s="22">
        <v>215</v>
      </c>
      <c r="G9" s="23">
        <v>46.56</v>
      </c>
      <c r="H9" s="23">
        <v>3.6</v>
      </c>
      <c r="I9" s="21">
        <v>95000</v>
      </c>
      <c r="J9" s="22">
        <v>2.9</v>
      </c>
      <c r="K9" s="22">
        <v>4.3</v>
      </c>
      <c r="L9" s="22">
        <v>0.1</v>
      </c>
      <c r="M9" s="23">
        <v>1.782</v>
      </c>
      <c r="N9" s="23">
        <v>0.216</v>
      </c>
      <c r="O9" s="21">
        <v>1</v>
      </c>
    </row>
    <row r="10" spans="1:15" ht="12" customHeight="1">
      <c r="A10" s="20">
        <v>46210</v>
      </c>
      <c r="B10" s="24">
        <v>6943</v>
      </c>
      <c r="C10" s="21">
        <v>6796</v>
      </c>
      <c r="D10" s="22">
        <v>223</v>
      </c>
      <c r="E10" s="22">
        <v>122.6</v>
      </c>
      <c r="F10" s="22">
        <v>174</v>
      </c>
      <c r="G10" s="23">
        <v>23.76</v>
      </c>
      <c r="H10" s="23">
        <v>3.3719999999999999</v>
      </c>
      <c r="I10" s="21">
        <v>55000</v>
      </c>
      <c r="J10" s="22">
        <v>1.5</v>
      </c>
      <c r="K10" s="22">
        <v>4.4000000000000004</v>
      </c>
      <c r="L10" s="22">
        <v>0.1</v>
      </c>
      <c r="M10" s="23">
        <v>2.3519999999999999</v>
      </c>
      <c r="N10" s="23">
        <v>0.122</v>
      </c>
      <c r="O10" s="21">
        <v>2</v>
      </c>
    </row>
    <row r="11" spans="1:15" ht="12" customHeight="1">
      <c r="A11" s="20">
        <v>46211</v>
      </c>
      <c r="B11" s="24">
        <v>6804</v>
      </c>
      <c r="C11" s="21">
        <v>6549</v>
      </c>
      <c r="D11" s="22">
        <v>244.5</v>
      </c>
      <c r="E11" s="22">
        <v>96.4</v>
      </c>
      <c r="F11" s="22">
        <v>244</v>
      </c>
      <c r="G11" s="23">
        <v>32.76</v>
      </c>
      <c r="H11" s="23">
        <v>3.8519999999999999</v>
      </c>
      <c r="I11" s="21">
        <v>160000</v>
      </c>
      <c r="J11" s="22">
        <v>1.6</v>
      </c>
      <c r="K11" s="22">
        <v>4</v>
      </c>
      <c r="L11" s="22">
        <v>0.1</v>
      </c>
      <c r="M11" s="23">
        <v>1.9379999999999999</v>
      </c>
      <c r="N11" s="23">
        <v>0.20399999999999999</v>
      </c>
      <c r="O11" s="21">
        <v>12</v>
      </c>
    </row>
    <row r="12" spans="1:15" ht="12" customHeight="1">
      <c r="A12" s="20">
        <v>46212</v>
      </c>
      <c r="B12" s="24">
        <v>7097</v>
      </c>
      <c r="C12" s="21">
        <v>6323</v>
      </c>
      <c r="D12" s="22">
        <v>226.1</v>
      </c>
      <c r="E12" s="22">
        <v>89.8</v>
      </c>
      <c r="F12" s="22">
        <v>120</v>
      </c>
      <c r="G12" s="23">
        <v>35.700000000000003</v>
      </c>
      <c r="H12" s="23">
        <v>3.456</v>
      </c>
      <c r="I12" s="21">
        <v>290000</v>
      </c>
      <c r="J12" s="22">
        <v>2</v>
      </c>
      <c r="K12" s="22">
        <v>4.2</v>
      </c>
      <c r="L12" s="22">
        <v>0.7</v>
      </c>
      <c r="M12" s="23">
        <v>3.1259999999999999</v>
      </c>
      <c r="N12" s="23">
        <v>0.182</v>
      </c>
      <c r="O12" s="21">
        <v>23</v>
      </c>
    </row>
    <row r="13" spans="1:15" ht="12" customHeight="1">
      <c r="A13" s="20">
        <v>46213</v>
      </c>
      <c r="B13" s="24">
        <v>7771</v>
      </c>
      <c r="C13" s="21">
        <v>7509</v>
      </c>
      <c r="D13" s="22">
        <v>225</v>
      </c>
      <c r="E13" s="22">
        <v>81.400000000000006</v>
      </c>
      <c r="F13" s="22">
        <v>106</v>
      </c>
      <c r="G13" s="23">
        <v>69.540000000000006</v>
      </c>
      <c r="H13" s="23">
        <v>3.024</v>
      </c>
      <c r="I13" s="21">
        <v>380000</v>
      </c>
      <c r="J13" s="22">
        <v>2.2000000000000002</v>
      </c>
      <c r="K13" s="22">
        <v>3.8</v>
      </c>
      <c r="L13" s="22">
        <v>0.1</v>
      </c>
      <c r="M13" s="23">
        <v>5.8380000000000001</v>
      </c>
      <c r="N13" s="23">
        <v>0.2</v>
      </c>
      <c r="O13" s="21">
        <v>11</v>
      </c>
    </row>
    <row r="14" spans="1:15" ht="12" customHeight="1">
      <c r="A14" s="20">
        <v>46214</v>
      </c>
      <c r="B14" s="24">
        <v>7549</v>
      </c>
      <c r="C14" s="21">
        <v>7107</v>
      </c>
      <c r="D14" s="22">
        <v>251</v>
      </c>
      <c r="E14" s="22">
        <v>92.8</v>
      </c>
      <c r="F14" s="22">
        <v>182</v>
      </c>
      <c r="G14" s="23">
        <v>46.14</v>
      </c>
      <c r="H14" s="23">
        <v>3.9</v>
      </c>
      <c r="I14" s="21">
        <v>130000</v>
      </c>
      <c r="J14" s="22">
        <v>3.1</v>
      </c>
      <c r="K14" s="22">
        <v>0.8</v>
      </c>
      <c r="L14" s="22">
        <v>0.1</v>
      </c>
      <c r="M14" s="23">
        <v>3.5939999999999999</v>
      </c>
      <c r="N14" s="23">
        <v>0.16800000000000001</v>
      </c>
      <c r="O14" s="21">
        <v>4</v>
      </c>
    </row>
    <row r="15" spans="1:15" ht="12" customHeight="1">
      <c r="A15" s="20">
        <v>46215</v>
      </c>
      <c r="B15" s="24">
        <v>7320</v>
      </c>
      <c r="C15" s="21">
        <v>6704</v>
      </c>
      <c r="D15" s="22">
        <v>198.5</v>
      </c>
      <c r="E15" s="22">
        <v>85.6</v>
      </c>
      <c r="F15" s="22">
        <v>202</v>
      </c>
      <c r="G15" s="23">
        <v>33.24</v>
      </c>
      <c r="H15" s="23">
        <v>4.74</v>
      </c>
      <c r="I15" s="21">
        <v>220000</v>
      </c>
      <c r="J15" s="22">
        <v>2.6</v>
      </c>
      <c r="K15" s="22">
        <v>3.6</v>
      </c>
      <c r="L15" s="22">
        <v>0.2</v>
      </c>
      <c r="M15" s="23">
        <v>4.5119999999999996</v>
      </c>
      <c r="N15" s="23">
        <v>0.252</v>
      </c>
      <c r="O15" s="21">
        <v>4</v>
      </c>
    </row>
    <row r="16" spans="1:15" ht="12" customHeight="1">
      <c r="A16" s="20">
        <v>46216</v>
      </c>
      <c r="B16" s="24">
        <v>7162</v>
      </c>
      <c r="C16" s="21">
        <v>6983</v>
      </c>
      <c r="D16" s="22">
        <v>204.4</v>
      </c>
      <c r="E16" s="22">
        <v>118.4</v>
      </c>
      <c r="F16" s="22">
        <v>200</v>
      </c>
      <c r="G16" s="23">
        <v>24.96</v>
      </c>
      <c r="H16" s="23">
        <v>3.6720000000000002</v>
      </c>
      <c r="I16" s="21">
        <v>200000</v>
      </c>
      <c r="J16" s="22">
        <v>1.6</v>
      </c>
      <c r="K16" s="22">
        <v>3.7</v>
      </c>
      <c r="L16" s="22">
        <v>0.4</v>
      </c>
      <c r="M16" s="23">
        <v>2.5019999999999998</v>
      </c>
      <c r="N16" s="23">
        <v>0.18099999999999999</v>
      </c>
      <c r="O16" s="21">
        <v>9</v>
      </c>
    </row>
    <row r="17" spans="1:15" ht="12" customHeight="1">
      <c r="A17" s="20">
        <v>46217</v>
      </c>
      <c r="B17" s="24">
        <v>7163</v>
      </c>
      <c r="C17" s="21">
        <v>6208</v>
      </c>
      <c r="D17" s="22">
        <v>163.1</v>
      </c>
      <c r="E17" s="22">
        <v>75.2</v>
      </c>
      <c r="F17" s="22">
        <v>116</v>
      </c>
      <c r="G17" s="23">
        <v>41.58</v>
      </c>
      <c r="H17" s="23">
        <v>3</v>
      </c>
      <c r="I17" s="21">
        <v>340000</v>
      </c>
      <c r="J17" s="22">
        <v>2.2999999999999998</v>
      </c>
      <c r="K17" s="22">
        <v>3.7</v>
      </c>
      <c r="L17" s="22">
        <v>0.5</v>
      </c>
      <c r="M17" s="23">
        <v>3.234</v>
      </c>
      <c r="N17" s="23">
        <v>0.158</v>
      </c>
      <c r="O17" s="21">
        <v>29</v>
      </c>
    </row>
    <row r="18" spans="1:15" ht="12" customHeight="1">
      <c r="A18" s="20">
        <v>46218</v>
      </c>
      <c r="B18" s="24">
        <v>7759</v>
      </c>
      <c r="C18" s="21">
        <v>7425</v>
      </c>
      <c r="D18" s="22">
        <v>127</v>
      </c>
      <c r="E18" s="22">
        <v>61</v>
      </c>
      <c r="F18" s="22">
        <v>160</v>
      </c>
      <c r="G18" s="23">
        <v>16.68</v>
      </c>
      <c r="H18" s="23">
        <v>2.8919999999999999</v>
      </c>
      <c r="I18" s="21">
        <v>85000</v>
      </c>
      <c r="J18" s="22">
        <v>2.1</v>
      </c>
      <c r="K18" s="22">
        <v>3.8</v>
      </c>
      <c r="L18" s="22">
        <v>0.1</v>
      </c>
      <c r="M18" s="23">
        <v>2.5680000000000001</v>
      </c>
      <c r="N18" s="23">
        <v>0.186</v>
      </c>
      <c r="O18" s="21">
        <v>79</v>
      </c>
    </row>
    <row r="19" spans="1:15" ht="12" customHeight="1">
      <c r="A19" s="20">
        <v>46219</v>
      </c>
      <c r="B19" s="24">
        <v>7909</v>
      </c>
      <c r="C19" s="21">
        <v>6992</v>
      </c>
      <c r="D19" s="22">
        <v>183.4</v>
      </c>
      <c r="E19" s="22">
        <v>89.6</v>
      </c>
      <c r="F19" s="22">
        <v>176</v>
      </c>
      <c r="G19" s="23">
        <v>48.42</v>
      </c>
      <c r="H19" s="23">
        <v>3.492</v>
      </c>
      <c r="I19" s="21">
        <v>240000</v>
      </c>
      <c r="J19" s="22">
        <v>2.2000000000000002</v>
      </c>
      <c r="K19" s="22">
        <v>4</v>
      </c>
      <c r="L19" s="22">
        <v>0.3</v>
      </c>
      <c r="M19" s="23">
        <v>2.754</v>
      </c>
      <c r="N19" s="23">
        <v>0.25700000000000001</v>
      </c>
      <c r="O19" s="21">
        <v>53</v>
      </c>
    </row>
    <row r="20" spans="1:15" ht="12" customHeight="1">
      <c r="A20" s="20">
        <v>46220</v>
      </c>
      <c r="B20" s="24">
        <v>7574</v>
      </c>
      <c r="C20" s="21">
        <v>6992</v>
      </c>
      <c r="D20" s="22">
        <v>165.8</v>
      </c>
      <c r="E20" s="22">
        <v>109.3</v>
      </c>
      <c r="F20" s="22">
        <v>194</v>
      </c>
      <c r="G20" s="23">
        <v>48.9</v>
      </c>
      <c r="H20" s="23">
        <v>3.504</v>
      </c>
      <c r="I20" s="21">
        <v>33000</v>
      </c>
      <c r="J20" s="22">
        <v>1.3</v>
      </c>
      <c r="K20" s="22">
        <v>4</v>
      </c>
      <c r="L20" s="22">
        <v>0.6</v>
      </c>
      <c r="M20" s="23">
        <v>4.5179999999999998</v>
      </c>
      <c r="N20" s="23">
        <v>0.23200000000000001</v>
      </c>
      <c r="O20" s="21">
        <v>1</v>
      </c>
    </row>
    <row r="21" spans="1:15" ht="12" customHeight="1">
      <c r="A21" s="20">
        <v>46221</v>
      </c>
      <c r="B21" s="24">
        <v>7387</v>
      </c>
      <c r="C21" s="21">
        <v>6747</v>
      </c>
      <c r="D21" s="22">
        <v>249</v>
      </c>
      <c r="E21" s="22">
        <v>108.2</v>
      </c>
      <c r="F21" s="22">
        <v>186</v>
      </c>
      <c r="G21" s="23">
        <v>56.58</v>
      </c>
      <c r="H21" s="23">
        <v>3.8639999999999999</v>
      </c>
      <c r="I21" s="21">
        <v>860000</v>
      </c>
      <c r="J21" s="22">
        <v>3.1</v>
      </c>
      <c r="K21" s="22">
        <v>4.0999999999999996</v>
      </c>
      <c r="L21" s="22">
        <v>0.5</v>
      </c>
      <c r="M21" s="23">
        <v>5.5979999999999999</v>
      </c>
      <c r="N21" s="23">
        <v>0.26</v>
      </c>
      <c r="O21" s="21">
        <v>10</v>
      </c>
    </row>
    <row r="22" spans="1:15" ht="12" customHeight="1">
      <c r="A22" s="20">
        <v>46222</v>
      </c>
      <c r="B22" s="24">
        <v>7355</v>
      </c>
      <c r="C22" s="21">
        <v>6787</v>
      </c>
      <c r="D22" s="22">
        <v>198.4</v>
      </c>
      <c r="E22" s="22">
        <v>52.3</v>
      </c>
      <c r="F22" s="22">
        <v>102</v>
      </c>
      <c r="G22" s="23">
        <v>20.52</v>
      </c>
      <c r="H22" s="23">
        <v>3.6</v>
      </c>
      <c r="I22" s="21">
        <v>330000</v>
      </c>
      <c r="J22" s="22">
        <v>2.6</v>
      </c>
      <c r="K22" s="22">
        <v>4.3</v>
      </c>
      <c r="L22" s="22">
        <v>0.3</v>
      </c>
      <c r="M22" s="23">
        <v>5.2619999999999996</v>
      </c>
      <c r="N22" s="23">
        <v>0.27700000000000002</v>
      </c>
      <c r="O22" s="21">
        <v>21</v>
      </c>
    </row>
    <row r="23" spans="1:15" ht="12" customHeight="1">
      <c r="A23" s="20">
        <v>46223</v>
      </c>
      <c r="B23" s="24">
        <v>7623</v>
      </c>
      <c r="C23" s="21">
        <v>6799</v>
      </c>
      <c r="D23" s="22">
        <v>130.80000000000001</v>
      </c>
      <c r="E23" s="22">
        <v>71.7</v>
      </c>
      <c r="F23" s="22">
        <v>178</v>
      </c>
      <c r="G23" s="23">
        <v>37.92</v>
      </c>
      <c r="H23" s="23">
        <v>3.984</v>
      </c>
      <c r="I23" s="21">
        <v>90000</v>
      </c>
      <c r="J23" s="22">
        <v>1.3</v>
      </c>
      <c r="K23" s="22">
        <v>4.4000000000000004</v>
      </c>
      <c r="L23" s="22">
        <v>0.4</v>
      </c>
      <c r="M23" s="23">
        <v>4.5060000000000002</v>
      </c>
      <c r="N23" s="23">
        <v>0.25700000000000001</v>
      </c>
      <c r="O23" s="21">
        <v>14</v>
      </c>
    </row>
    <row r="24" spans="1:15" ht="12" customHeight="1">
      <c r="A24" s="20">
        <v>46224</v>
      </c>
      <c r="B24" s="24">
        <v>8361</v>
      </c>
      <c r="C24" s="21">
        <v>7929</v>
      </c>
      <c r="D24" s="22">
        <v>165.4</v>
      </c>
      <c r="E24" s="22">
        <v>85.6</v>
      </c>
      <c r="F24" s="22">
        <v>112.5</v>
      </c>
      <c r="G24" s="23">
        <v>42.3</v>
      </c>
      <c r="H24" s="23">
        <v>3.1080000000000001</v>
      </c>
      <c r="I24" s="21">
        <v>110000</v>
      </c>
      <c r="J24" s="22">
        <v>2.4</v>
      </c>
      <c r="K24" s="22">
        <v>4.4000000000000004</v>
      </c>
      <c r="L24" s="22">
        <v>0.4</v>
      </c>
      <c r="M24" s="23">
        <v>4.1459999999999999</v>
      </c>
      <c r="N24" s="23">
        <v>0.248</v>
      </c>
      <c r="O24" s="21">
        <v>3</v>
      </c>
    </row>
    <row r="25" spans="1:15" ht="12" customHeight="1">
      <c r="A25" s="20">
        <v>46225</v>
      </c>
      <c r="B25" s="24">
        <v>8261</v>
      </c>
      <c r="C25" s="21">
        <v>7879</v>
      </c>
      <c r="D25" s="22">
        <v>218.3</v>
      </c>
      <c r="E25" s="22">
        <v>74</v>
      </c>
      <c r="F25" s="22">
        <v>125</v>
      </c>
      <c r="G25" s="23">
        <v>34.26</v>
      </c>
      <c r="H25" s="23">
        <v>3.012</v>
      </c>
      <c r="I25" s="21">
        <v>180000</v>
      </c>
      <c r="J25" s="22">
        <v>2.1</v>
      </c>
      <c r="K25" s="22">
        <v>4.0999999999999996</v>
      </c>
      <c r="L25" s="22">
        <v>0.2</v>
      </c>
      <c r="M25" s="23">
        <v>3.03</v>
      </c>
      <c r="N25" s="23">
        <v>0.23499999999999999</v>
      </c>
      <c r="O25" s="21">
        <v>140</v>
      </c>
    </row>
    <row r="26" spans="1:15" ht="12" customHeight="1">
      <c r="A26" s="20">
        <v>46226</v>
      </c>
      <c r="B26" s="24">
        <v>8681</v>
      </c>
      <c r="C26" s="21">
        <v>7745</v>
      </c>
      <c r="D26" s="22">
        <v>216.4</v>
      </c>
      <c r="E26" s="22">
        <v>56.3</v>
      </c>
      <c r="F26" s="22">
        <v>110</v>
      </c>
      <c r="G26" s="23">
        <v>25.5</v>
      </c>
      <c r="H26" s="23">
        <v>2.952</v>
      </c>
      <c r="I26" s="21">
        <v>450000</v>
      </c>
      <c r="J26" s="22">
        <v>2.2000000000000002</v>
      </c>
      <c r="K26" s="22">
        <v>3.9</v>
      </c>
      <c r="L26" s="22">
        <v>0.5</v>
      </c>
      <c r="M26" s="23">
        <v>3.3959999999999999</v>
      </c>
      <c r="N26" s="23">
        <v>0.27700000000000002</v>
      </c>
      <c r="O26" s="21">
        <v>46</v>
      </c>
    </row>
    <row r="27" spans="1:15" ht="12" customHeight="1">
      <c r="A27" s="20">
        <v>46227</v>
      </c>
      <c r="B27" s="24">
        <v>8403</v>
      </c>
      <c r="C27" s="21">
        <v>8007</v>
      </c>
      <c r="D27" s="22">
        <v>104</v>
      </c>
      <c r="E27" s="22">
        <v>94.8</v>
      </c>
      <c r="F27" s="22">
        <v>130</v>
      </c>
      <c r="G27" s="23">
        <v>43.5</v>
      </c>
      <c r="H27" s="23">
        <v>3.048</v>
      </c>
      <c r="I27" s="21">
        <v>660000</v>
      </c>
      <c r="J27" s="22">
        <v>1.2</v>
      </c>
      <c r="K27" s="22">
        <v>3.9</v>
      </c>
      <c r="L27" s="22">
        <v>0.6</v>
      </c>
      <c r="M27" s="23">
        <v>3.5339999999999998</v>
      </c>
      <c r="N27" s="23">
        <v>0.28399999999999997</v>
      </c>
      <c r="O27" s="21">
        <v>14</v>
      </c>
    </row>
    <row r="28" spans="1:15" ht="12" customHeight="1">
      <c r="A28" s="20">
        <v>46228</v>
      </c>
      <c r="B28" s="24">
        <v>7640</v>
      </c>
      <c r="C28" s="21">
        <v>6885</v>
      </c>
      <c r="D28" s="22">
        <v>211.1</v>
      </c>
      <c r="E28" s="22">
        <v>77</v>
      </c>
      <c r="F28" s="22">
        <v>127.5</v>
      </c>
      <c r="G28" s="23">
        <v>36.299999999999997</v>
      </c>
      <c r="H28" s="23">
        <v>2.7839999999999998</v>
      </c>
      <c r="I28" s="21">
        <v>440000</v>
      </c>
      <c r="J28" s="22">
        <v>2.8</v>
      </c>
      <c r="K28" s="22">
        <v>3.5</v>
      </c>
      <c r="L28" s="22">
        <v>0.6</v>
      </c>
      <c r="M28" s="23">
        <v>5.8620000000000001</v>
      </c>
      <c r="N28" s="23">
        <v>0.34699999999999998</v>
      </c>
      <c r="O28" s="21">
        <v>66</v>
      </c>
    </row>
    <row r="29" spans="1:15" ht="12" customHeight="1">
      <c r="A29" s="20">
        <v>46229</v>
      </c>
      <c r="B29" s="24">
        <v>8273</v>
      </c>
      <c r="C29" s="21">
        <v>7618</v>
      </c>
      <c r="D29" s="22">
        <v>142.5</v>
      </c>
      <c r="E29" s="22">
        <v>110</v>
      </c>
      <c r="F29" s="22">
        <v>192.5</v>
      </c>
      <c r="G29" s="23">
        <v>58.92</v>
      </c>
      <c r="H29" s="23">
        <v>3.456</v>
      </c>
      <c r="I29" s="21">
        <v>460000</v>
      </c>
      <c r="J29" s="22">
        <v>3.1</v>
      </c>
      <c r="K29" s="22">
        <v>3.8</v>
      </c>
      <c r="L29" s="22">
        <v>0.7</v>
      </c>
      <c r="M29" s="23">
        <v>4.4580000000000002</v>
      </c>
      <c r="N29" s="23">
        <v>0.29599999999999999</v>
      </c>
      <c r="O29" s="21">
        <v>170</v>
      </c>
    </row>
    <row r="30" spans="1:15" ht="12" customHeight="1">
      <c r="A30" s="20">
        <v>46230</v>
      </c>
      <c r="B30" s="24">
        <v>7745</v>
      </c>
      <c r="C30" s="21">
        <v>7094</v>
      </c>
      <c r="D30" s="22">
        <v>129</v>
      </c>
      <c r="E30" s="22">
        <v>133</v>
      </c>
      <c r="F30" s="22">
        <v>275</v>
      </c>
      <c r="G30" s="23">
        <v>71.88</v>
      </c>
      <c r="H30" s="23">
        <v>3.8879999999999999</v>
      </c>
      <c r="I30" s="21">
        <v>640000</v>
      </c>
      <c r="J30" s="22">
        <v>1.6</v>
      </c>
      <c r="K30" s="22">
        <v>3.8</v>
      </c>
      <c r="L30" s="22">
        <v>1</v>
      </c>
      <c r="M30" s="23">
        <v>4.4400000000000004</v>
      </c>
      <c r="N30" s="23">
        <v>0.27500000000000002</v>
      </c>
      <c r="O30" s="21">
        <v>14</v>
      </c>
    </row>
    <row r="31" spans="1:15" ht="12" customHeight="1">
      <c r="A31" s="20">
        <v>46231</v>
      </c>
      <c r="B31" s="24">
        <v>7413</v>
      </c>
      <c r="C31" s="21">
        <v>6613</v>
      </c>
      <c r="D31" s="22">
        <v>139.5</v>
      </c>
      <c r="E31" s="22">
        <v>102.4</v>
      </c>
      <c r="F31" s="22">
        <v>117.5</v>
      </c>
      <c r="G31" s="23">
        <v>37.26</v>
      </c>
      <c r="H31" s="23">
        <v>3.2160000000000002</v>
      </c>
      <c r="I31" s="21">
        <v>190000</v>
      </c>
      <c r="J31" s="22">
        <v>1.7</v>
      </c>
      <c r="K31" s="22">
        <v>4.0999999999999996</v>
      </c>
      <c r="L31" s="22">
        <v>0.7</v>
      </c>
      <c r="M31" s="23">
        <v>3.6840000000000002</v>
      </c>
      <c r="N31" s="23">
        <v>0.29299999999999998</v>
      </c>
      <c r="O31" s="21">
        <v>24</v>
      </c>
    </row>
    <row r="32" spans="1:15" ht="12" customHeight="1">
      <c r="A32" s="20">
        <v>46232</v>
      </c>
      <c r="B32" s="24">
        <v>7207</v>
      </c>
      <c r="C32" s="21">
        <v>6463</v>
      </c>
      <c r="D32" s="22">
        <v>144</v>
      </c>
      <c r="E32" s="22">
        <v>114.4</v>
      </c>
      <c r="F32" s="22">
        <v>155</v>
      </c>
      <c r="G32" s="23">
        <v>46.44</v>
      </c>
      <c r="H32" s="23">
        <v>3.504</v>
      </c>
      <c r="I32" s="21">
        <v>96000</v>
      </c>
      <c r="J32" s="22">
        <v>2.7</v>
      </c>
      <c r="K32" s="22">
        <v>4</v>
      </c>
      <c r="L32" s="22">
        <v>0.2</v>
      </c>
      <c r="M32" s="23">
        <v>4.2119999999999997</v>
      </c>
      <c r="N32" s="23">
        <v>0.29299999999999998</v>
      </c>
      <c r="O32" s="21">
        <v>340</v>
      </c>
    </row>
    <row r="33" spans="1:15" ht="12" customHeight="1">
      <c r="A33" s="20">
        <v>46233</v>
      </c>
      <c r="B33" s="24">
        <v>6855</v>
      </c>
      <c r="C33" s="21">
        <v>6558</v>
      </c>
      <c r="D33" s="22">
        <v>171</v>
      </c>
      <c r="E33" s="22">
        <v>115.3</v>
      </c>
      <c r="F33" s="22">
        <v>202.5</v>
      </c>
      <c r="G33" s="23">
        <v>30.06</v>
      </c>
      <c r="H33" s="23">
        <v>3.7080000000000002</v>
      </c>
      <c r="I33" s="21">
        <v>460000</v>
      </c>
      <c r="J33" s="22">
        <v>2</v>
      </c>
      <c r="K33" s="22">
        <v>4.3</v>
      </c>
      <c r="L33" s="22">
        <v>0.3</v>
      </c>
      <c r="M33" s="23">
        <v>2.5979999999999999</v>
      </c>
      <c r="N33" s="23">
        <v>0.378</v>
      </c>
      <c r="O33" s="21">
        <v>30</v>
      </c>
    </row>
    <row r="34" spans="1:15" ht="12" customHeight="1">
      <c r="A34" s="20">
        <v>46234</v>
      </c>
      <c r="B34" s="24">
        <v>6766</v>
      </c>
      <c r="C34" s="21">
        <v>5997</v>
      </c>
      <c r="D34" s="22">
        <v>180.6</v>
      </c>
      <c r="E34" s="22">
        <v>159.4</v>
      </c>
      <c r="F34" s="22">
        <v>337.5</v>
      </c>
      <c r="G34" s="23">
        <v>45.9</v>
      </c>
      <c r="H34" s="23">
        <v>4.6440000000000001</v>
      </c>
      <c r="I34" s="21">
        <v>560000</v>
      </c>
      <c r="J34" s="22">
        <v>1.2</v>
      </c>
      <c r="K34" s="22">
        <v>4</v>
      </c>
      <c r="L34" s="22">
        <v>0.5</v>
      </c>
      <c r="M34" s="23">
        <v>2.6219999999999999</v>
      </c>
      <c r="N34" s="23">
        <v>0.48199999999999998</v>
      </c>
      <c r="O34" s="21">
        <v>250</v>
      </c>
    </row>
    <row r="35" spans="1:15" s="1" customFormat="1" ht="12" customHeight="1">
      <c r="A35" s="17" t="s">
        <v>18</v>
      </c>
      <c r="B35" s="7">
        <f>SUM(B4:B34)</f>
        <v>228802</v>
      </c>
      <c r="C35" s="7">
        <f>SUM(C4:C34)</f>
        <v>211395</v>
      </c>
      <c r="D35" s="18"/>
      <c r="E35" s="18"/>
      <c r="F35" s="18"/>
      <c r="G35" s="19"/>
      <c r="H35" s="19"/>
      <c r="I35" s="7"/>
      <c r="J35" s="18"/>
      <c r="K35" s="18"/>
      <c r="L35" s="18"/>
      <c r="M35" s="19"/>
      <c r="N35" s="19"/>
      <c r="O35" s="17"/>
    </row>
    <row r="36" spans="1:15" s="1" customFormat="1" ht="12" customHeight="1">
      <c r="A36" s="17" t="s">
        <v>17</v>
      </c>
      <c r="B36" s="7">
        <f t="shared" ref="B36:O36" si="0">AVERAGE(B4:B34)</f>
        <v>7380.7096774193551</v>
      </c>
      <c r="C36" s="7">
        <f t="shared" si="0"/>
        <v>6819.1935483870966</v>
      </c>
      <c r="D36" s="8">
        <f t="shared" si="0"/>
        <v>192.3967741935484</v>
      </c>
      <c r="E36" s="8">
        <f t="shared" si="0"/>
        <v>100.49354838709681</v>
      </c>
      <c r="F36" s="8">
        <f t="shared" si="0"/>
        <v>173.46774193548387</v>
      </c>
      <c r="G36" s="9">
        <f t="shared" si="0"/>
        <v>40.199999999999996</v>
      </c>
      <c r="H36" s="9">
        <f t="shared" si="0"/>
        <v>3.5821935483870972</v>
      </c>
      <c r="I36" s="7">
        <f t="shared" si="0"/>
        <v>280129.03225806454</v>
      </c>
      <c r="J36" s="8">
        <f t="shared" si="0"/>
        <v>2.0322580645161299</v>
      </c>
      <c r="K36" s="8">
        <f t="shared" si="0"/>
        <v>3.9096774193548383</v>
      </c>
      <c r="L36" s="8">
        <f t="shared" si="0"/>
        <v>0.36774193548387091</v>
      </c>
      <c r="M36" s="9">
        <f t="shared" si="0"/>
        <v>3.6617419354838709</v>
      </c>
      <c r="N36" s="9">
        <f t="shared" si="0"/>
        <v>0.29700000000000004</v>
      </c>
      <c r="O36" s="7">
        <f t="shared" si="0"/>
        <v>44.387096774193552</v>
      </c>
    </row>
    <row r="37" spans="1:15" s="1" customFormat="1" ht="12" customHeight="1">
      <c r="A37" s="17" t="s">
        <v>16</v>
      </c>
      <c r="B37" s="7">
        <f t="shared" ref="B37:O37" si="1">MAX(B4:B34)</f>
        <v>8681</v>
      </c>
      <c r="C37" s="7">
        <f t="shared" si="1"/>
        <v>8007</v>
      </c>
      <c r="D37" s="8">
        <f t="shared" si="1"/>
        <v>264.5</v>
      </c>
      <c r="E37" s="8">
        <f t="shared" si="1"/>
        <v>159.4</v>
      </c>
      <c r="F37" s="8">
        <f t="shared" si="1"/>
        <v>337.5</v>
      </c>
      <c r="G37" s="9">
        <f t="shared" si="1"/>
        <v>71.88</v>
      </c>
      <c r="H37" s="9">
        <f t="shared" si="1"/>
        <v>4.74</v>
      </c>
      <c r="I37" s="7">
        <f t="shared" si="1"/>
        <v>860000</v>
      </c>
      <c r="J37" s="8">
        <f t="shared" si="1"/>
        <v>3.1</v>
      </c>
      <c r="K37" s="8">
        <f t="shared" si="1"/>
        <v>4.4000000000000004</v>
      </c>
      <c r="L37" s="8">
        <f t="shared" si="1"/>
        <v>1</v>
      </c>
      <c r="M37" s="9">
        <f t="shared" si="1"/>
        <v>5.8620000000000001</v>
      </c>
      <c r="N37" s="9">
        <f t="shared" si="1"/>
        <v>0.69</v>
      </c>
      <c r="O37" s="7">
        <f t="shared" si="1"/>
        <v>340</v>
      </c>
    </row>
    <row r="38" spans="1:15" s="1" customFormat="1" ht="12" customHeight="1">
      <c r="A38" s="17" t="s">
        <v>15</v>
      </c>
      <c r="B38" s="7">
        <f t="shared" ref="B38:O38" si="2">MIN(B4:B34)</f>
        <v>6552</v>
      </c>
      <c r="C38" s="7">
        <f t="shared" si="2"/>
        <v>5774</v>
      </c>
      <c r="D38" s="8">
        <f t="shared" si="2"/>
        <v>104</v>
      </c>
      <c r="E38" s="8">
        <f t="shared" si="2"/>
        <v>52.3</v>
      </c>
      <c r="F38" s="8">
        <f t="shared" si="2"/>
        <v>102</v>
      </c>
      <c r="G38" s="9">
        <f t="shared" si="2"/>
        <v>16.68</v>
      </c>
      <c r="H38" s="9">
        <f t="shared" si="2"/>
        <v>2.7839999999999998</v>
      </c>
      <c r="I38" s="7">
        <f t="shared" si="2"/>
        <v>33000</v>
      </c>
      <c r="J38" s="8">
        <f t="shared" si="2"/>
        <v>1.1000000000000001</v>
      </c>
      <c r="K38" s="8">
        <f t="shared" si="2"/>
        <v>0.8</v>
      </c>
      <c r="L38" s="8">
        <f t="shared" si="2"/>
        <v>0.1</v>
      </c>
      <c r="M38" s="9">
        <f t="shared" si="2"/>
        <v>1.782</v>
      </c>
      <c r="N38" s="9">
        <f t="shared" si="2"/>
        <v>0.122</v>
      </c>
      <c r="O38" s="7">
        <f t="shared" si="2"/>
        <v>0</v>
      </c>
    </row>
  </sheetData>
  <mergeCells count="5">
    <mergeCell ref="A2:A3"/>
    <mergeCell ref="B2:B3"/>
    <mergeCell ref="C2:C3"/>
    <mergeCell ref="D2:I2"/>
    <mergeCell ref="J2:O2"/>
  </mergeCells>
  <phoneticPr fontId="1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9" tint="0.79998168889431442"/>
  </sheetPr>
  <dimension ref="A2:O38"/>
  <sheetViews>
    <sheetView zoomScale="85" zoomScaleNormal="85" workbookViewId="0">
      <selection activeCell="A4" sqref="A4:XFD34"/>
    </sheetView>
  </sheetViews>
  <sheetFormatPr defaultColWidth="9.21875" defaultRowHeight="12" customHeight="1"/>
  <cols>
    <col min="1" max="1" width="9.109375" style="3" bestFit="1" customWidth="1"/>
    <col min="2" max="2" width="9.77734375" style="4" customWidth="1"/>
    <col min="3" max="3" width="9.77734375" style="3" customWidth="1"/>
    <col min="4" max="8" width="7.33203125" style="3" customWidth="1"/>
    <col min="9" max="9" width="9.77734375" style="3" customWidth="1"/>
    <col min="10" max="14" width="7.33203125" style="3" customWidth="1"/>
    <col min="15" max="15" width="9.77734375" style="3" customWidth="1"/>
    <col min="16" max="16384" width="9.21875" style="3"/>
  </cols>
  <sheetData>
    <row r="2" spans="1:15" s="2" customFormat="1" ht="30" customHeight="1">
      <c r="A2" s="33" t="s">
        <v>0</v>
      </c>
      <c r="B2" s="34" t="s">
        <v>22</v>
      </c>
      <c r="C2" s="33" t="s">
        <v>21</v>
      </c>
      <c r="D2" s="35" t="s">
        <v>20</v>
      </c>
      <c r="E2" s="35"/>
      <c r="F2" s="35"/>
      <c r="G2" s="35"/>
      <c r="H2" s="35"/>
      <c r="I2" s="35"/>
      <c r="J2" s="35" t="s">
        <v>19</v>
      </c>
      <c r="K2" s="35"/>
      <c r="L2" s="35"/>
      <c r="M2" s="35"/>
      <c r="N2" s="35"/>
      <c r="O2" s="35"/>
    </row>
    <row r="3" spans="1:15" s="2" customFormat="1" ht="30" customHeight="1">
      <c r="A3" s="33"/>
      <c r="B3" s="34"/>
      <c r="C3" s="33"/>
      <c r="D3" s="5" t="s">
        <v>1</v>
      </c>
      <c r="E3" s="5" t="s">
        <v>25</v>
      </c>
      <c r="F3" s="5" t="s">
        <v>2</v>
      </c>
      <c r="G3" s="5" t="s">
        <v>3</v>
      </c>
      <c r="H3" s="5" t="s">
        <v>4</v>
      </c>
      <c r="I3" s="5" t="s">
        <v>5</v>
      </c>
      <c r="J3" s="5" t="s">
        <v>1</v>
      </c>
      <c r="K3" s="5" t="s">
        <v>25</v>
      </c>
      <c r="L3" s="5" t="s">
        <v>2</v>
      </c>
      <c r="M3" s="5" t="s">
        <v>3</v>
      </c>
      <c r="N3" s="5" t="s">
        <v>4</v>
      </c>
      <c r="O3" s="5" t="s">
        <v>5</v>
      </c>
    </row>
    <row r="4" spans="1:15" ht="12" customHeight="1">
      <c r="A4" s="20">
        <v>46204</v>
      </c>
      <c r="B4" s="24">
        <v>9208</v>
      </c>
      <c r="C4" s="21">
        <v>8755</v>
      </c>
      <c r="D4" s="22">
        <v>185.5</v>
      </c>
      <c r="E4" s="22">
        <v>70.400000000000006</v>
      </c>
      <c r="F4" s="22">
        <v>125</v>
      </c>
      <c r="G4" s="23">
        <v>39.659999999999997</v>
      </c>
      <c r="H4" s="23">
        <v>3.6240000000000001</v>
      </c>
      <c r="I4" s="21">
        <v>280000</v>
      </c>
      <c r="J4" s="22">
        <v>7.2</v>
      </c>
      <c r="K4" s="22">
        <v>7.7</v>
      </c>
      <c r="L4" s="22">
        <v>4.4000000000000004</v>
      </c>
      <c r="M4" s="23">
        <v>2.64</v>
      </c>
      <c r="N4" s="23">
        <v>0.72499999999999998</v>
      </c>
      <c r="O4" s="21">
        <v>600</v>
      </c>
    </row>
    <row r="5" spans="1:15" ht="12" customHeight="1">
      <c r="A5" s="20">
        <v>46205</v>
      </c>
      <c r="B5" s="24">
        <v>11335</v>
      </c>
      <c r="C5" s="21">
        <v>10528</v>
      </c>
      <c r="D5" s="22">
        <v>244</v>
      </c>
      <c r="E5" s="22">
        <v>118.7</v>
      </c>
      <c r="F5" s="22">
        <v>165</v>
      </c>
      <c r="G5" s="23">
        <v>38.340000000000003</v>
      </c>
      <c r="H5" s="23">
        <v>4.9800000000000004</v>
      </c>
      <c r="I5" s="21">
        <v>280000</v>
      </c>
      <c r="J5" s="22">
        <v>5</v>
      </c>
      <c r="K5" s="22">
        <v>6.9</v>
      </c>
      <c r="L5" s="22">
        <v>3.5</v>
      </c>
      <c r="M5" s="23">
        <v>2.82</v>
      </c>
      <c r="N5" s="23">
        <v>0.65900000000000003</v>
      </c>
      <c r="O5" s="21">
        <v>1900</v>
      </c>
    </row>
    <row r="6" spans="1:15" ht="12" customHeight="1">
      <c r="A6" s="20">
        <v>46206</v>
      </c>
      <c r="B6" s="24">
        <v>11722</v>
      </c>
      <c r="C6" s="21">
        <v>10946</v>
      </c>
      <c r="D6" s="22">
        <v>206</v>
      </c>
      <c r="E6" s="22">
        <v>68.099999999999994</v>
      </c>
      <c r="F6" s="22">
        <v>127.5</v>
      </c>
      <c r="G6" s="23">
        <v>45.6</v>
      </c>
      <c r="H6" s="23">
        <v>3.8039999999999998</v>
      </c>
      <c r="I6" s="21">
        <v>83000</v>
      </c>
      <c r="J6" s="22">
        <v>1.4</v>
      </c>
      <c r="K6" s="22">
        <v>3.9</v>
      </c>
      <c r="L6" s="22">
        <v>7</v>
      </c>
      <c r="M6" s="23">
        <v>4.8239999999999998</v>
      </c>
      <c r="N6" s="23">
        <v>0.66600000000000004</v>
      </c>
      <c r="O6" s="21">
        <v>16</v>
      </c>
    </row>
    <row r="7" spans="1:15" ht="12" customHeight="1">
      <c r="A7" s="20">
        <v>46207</v>
      </c>
      <c r="B7" s="24">
        <v>11958</v>
      </c>
      <c r="C7" s="21">
        <v>11111</v>
      </c>
      <c r="D7" s="22">
        <v>155.6</v>
      </c>
      <c r="E7" s="22">
        <v>81.900000000000006</v>
      </c>
      <c r="F7" s="22">
        <v>105</v>
      </c>
      <c r="G7" s="23">
        <v>49.02</v>
      </c>
      <c r="H7" s="23">
        <v>3.8159999999999998</v>
      </c>
      <c r="I7" s="21">
        <v>71000</v>
      </c>
      <c r="J7" s="22">
        <v>6</v>
      </c>
      <c r="K7" s="22">
        <v>6.7</v>
      </c>
      <c r="L7" s="22">
        <v>5</v>
      </c>
      <c r="M7" s="23">
        <v>2.9039999999999999</v>
      </c>
      <c r="N7" s="23">
        <v>0.66500000000000004</v>
      </c>
      <c r="O7" s="21">
        <v>11</v>
      </c>
    </row>
    <row r="8" spans="1:15" ht="12" customHeight="1">
      <c r="A8" s="20">
        <v>46208</v>
      </c>
      <c r="B8" s="24">
        <v>12792</v>
      </c>
      <c r="C8" s="21">
        <v>11959</v>
      </c>
      <c r="D8" s="22">
        <v>181.9</v>
      </c>
      <c r="E8" s="22">
        <v>74.2</v>
      </c>
      <c r="F8" s="22">
        <v>107.5</v>
      </c>
      <c r="G8" s="23">
        <v>32.46</v>
      </c>
      <c r="H8" s="23">
        <v>3.468</v>
      </c>
      <c r="I8" s="21">
        <v>73000</v>
      </c>
      <c r="J8" s="22">
        <v>2.7</v>
      </c>
      <c r="K8" s="22">
        <v>8.3000000000000007</v>
      </c>
      <c r="L8" s="22">
        <v>6.4</v>
      </c>
      <c r="M8" s="23">
        <v>1.224</v>
      </c>
      <c r="N8" s="23">
        <v>0.70199999999999996</v>
      </c>
      <c r="O8" s="21">
        <v>16</v>
      </c>
    </row>
    <row r="9" spans="1:15" ht="12" customHeight="1">
      <c r="A9" s="20">
        <v>46209</v>
      </c>
      <c r="B9" s="24">
        <v>12361</v>
      </c>
      <c r="C9" s="21">
        <v>11453</v>
      </c>
      <c r="D9" s="22">
        <v>231.5</v>
      </c>
      <c r="E9" s="22">
        <v>121.8</v>
      </c>
      <c r="F9" s="22">
        <v>250</v>
      </c>
      <c r="G9" s="23">
        <v>55.98</v>
      </c>
      <c r="H9" s="23">
        <v>4.8959999999999999</v>
      </c>
      <c r="I9" s="21">
        <v>190000</v>
      </c>
      <c r="J9" s="22">
        <v>7.9</v>
      </c>
      <c r="K9" s="22">
        <v>7.7</v>
      </c>
      <c r="L9" s="22">
        <v>5</v>
      </c>
      <c r="M9" s="23">
        <v>3.1019999999999999</v>
      </c>
      <c r="N9" s="23">
        <v>0.45100000000000001</v>
      </c>
      <c r="O9" s="21">
        <v>950</v>
      </c>
    </row>
    <row r="10" spans="1:15" ht="12" customHeight="1">
      <c r="A10" s="20">
        <v>46210</v>
      </c>
      <c r="B10" s="24">
        <v>13305</v>
      </c>
      <c r="C10" s="21">
        <v>12214</v>
      </c>
      <c r="D10" s="22">
        <v>162</v>
      </c>
      <c r="E10" s="22">
        <v>75.2</v>
      </c>
      <c r="F10" s="22">
        <v>187.5</v>
      </c>
      <c r="G10" s="23">
        <v>32.700000000000003</v>
      </c>
      <c r="H10" s="23">
        <v>2.5920000000000001</v>
      </c>
      <c r="I10" s="21">
        <v>410000</v>
      </c>
      <c r="J10" s="22">
        <v>6</v>
      </c>
      <c r="K10" s="22">
        <v>6.8</v>
      </c>
      <c r="L10" s="22">
        <v>5.2</v>
      </c>
      <c r="M10" s="23">
        <v>2.7360000000000002</v>
      </c>
      <c r="N10" s="23">
        <v>0.30399999999999999</v>
      </c>
      <c r="O10" s="21">
        <v>2000</v>
      </c>
    </row>
    <row r="11" spans="1:15" ht="12" customHeight="1">
      <c r="A11" s="20">
        <v>46211</v>
      </c>
      <c r="B11" s="24">
        <v>11963</v>
      </c>
      <c r="C11" s="21">
        <v>11255</v>
      </c>
      <c r="D11" s="22">
        <v>178.1</v>
      </c>
      <c r="E11" s="22">
        <v>101.5</v>
      </c>
      <c r="F11" s="22">
        <v>225</v>
      </c>
      <c r="G11" s="23">
        <v>28.08</v>
      </c>
      <c r="H11" s="23">
        <v>3.984</v>
      </c>
      <c r="I11" s="21">
        <v>290000</v>
      </c>
      <c r="J11" s="22">
        <v>6.3</v>
      </c>
      <c r="K11" s="22">
        <v>7.4</v>
      </c>
      <c r="L11" s="22">
        <v>4.5999999999999996</v>
      </c>
      <c r="M11" s="23">
        <v>3.57</v>
      </c>
      <c r="N11" s="23">
        <v>0.73599999999999999</v>
      </c>
      <c r="O11" s="21">
        <v>2000</v>
      </c>
    </row>
    <row r="12" spans="1:15" ht="12" customHeight="1">
      <c r="A12" s="20">
        <v>46212</v>
      </c>
      <c r="B12" s="24">
        <v>14997</v>
      </c>
      <c r="C12" s="21">
        <v>14094</v>
      </c>
      <c r="D12" s="22">
        <v>164.6</v>
      </c>
      <c r="E12" s="22">
        <v>151.19999999999999</v>
      </c>
      <c r="F12" s="22">
        <v>207.5</v>
      </c>
      <c r="G12" s="23">
        <v>24.78</v>
      </c>
      <c r="H12" s="23">
        <v>3.996</v>
      </c>
      <c r="I12" s="21">
        <v>510000</v>
      </c>
      <c r="J12" s="22">
        <v>5.2</v>
      </c>
      <c r="K12" s="22">
        <v>7.4</v>
      </c>
      <c r="L12" s="22">
        <v>3.9</v>
      </c>
      <c r="M12" s="23">
        <v>3.036</v>
      </c>
      <c r="N12" s="23">
        <v>0.378</v>
      </c>
      <c r="O12" s="21">
        <v>2300</v>
      </c>
    </row>
    <row r="13" spans="1:15" ht="12" customHeight="1">
      <c r="A13" s="20">
        <v>46213</v>
      </c>
      <c r="B13" s="24">
        <v>14592</v>
      </c>
      <c r="C13" s="21">
        <v>14407</v>
      </c>
      <c r="D13" s="22">
        <v>185.3</v>
      </c>
      <c r="E13" s="22">
        <v>106.7</v>
      </c>
      <c r="F13" s="22">
        <v>235</v>
      </c>
      <c r="G13" s="23">
        <v>59.94</v>
      </c>
      <c r="H13" s="23">
        <v>4.056</v>
      </c>
      <c r="I13" s="21">
        <v>280000</v>
      </c>
      <c r="J13" s="22">
        <v>4.5999999999999996</v>
      </c>
      <c r="K13" s="22">
        <v>5.6</v>
      </c>
      <c r="L13" s="22">
        <v>8</v>
      </c>
      <c r="M13" s="23">
        <v>5.952</v>
      </c>
      <c r="N13" s="23">
        <v>0.36</v>
      </c>
      <c r="O13" s="21">
        <v>330</v>
      </c>
    </row>
    <row r="14" spans="1:15" ht="12" customHeight="1">
      <c r="A14" s="20">
        <v>46214</v>
      </c>
      <c r="B14" s="24">
        <v>12710</v>
      </c>
      <c r="C14" s="21">
        <v>11825</v>
      </c>
      <c r="D14" s="22">
        <v>98.3</v>
      </c>
      <c r="E14" s="22">
        <v>39.5</v>
      </c>
      <c r="F14" s="22">
        <v>85</v>
      </c>
      <c r="G14" s="23">
        <v>30.72</v>
      </c>
      <c r="H14" s="23">
        <v>2.6040000000000001</v>
      </c>
      <c r="I14" s="21">
        <v>110000</v>
      </c>
      <c r="J14" s="22">
        <v>3</v>
      </c>
      <c r="K14" s="22">
        <v>5.3</v>
      </c>
      <c r="L14" s="22">
        <v>4.4000000000000004</v>
      </c>
      <c r="M14" s="23">
        <v>1.8720000000000001</v>
      </c>
      <c r="N14" s="23">
        <v>0.65800000000000003</v>
      </c>
      <c r="O14" s="21">
        <v>180</v>
      </c>
    </row>
    <row r="15" spans="1:15" ht="12" customHeight="1">
      <c r="A15" s="20">
        <v>46215</v>
      </c>
      <c r="B15" s="24">
        <v>13284</v>
      </c>
      <c r="C15" s="21">
        <v>12017</v>
      </c>
      <c r="D15" s="22">
        <v>88.8</v>
      </c>
      <c r="E15" s="22">
        <v>33.6</v>
      </c>
      <c r="F15" s="22">
        <v>125</v>
      </c>
      <c r="G15" s="23">
        <v>32.76</v>
      </c>
      <c r="H15" s="23">
        <v>3.2519999999999998</v>
      </c>
      <c r="I15" s="21">
        <v>230000</v>
      </c>
      <c r="J15" s="22">
        <v>5.5</v>
      </c>
      <c r="K15" s="22">
        <v>6</v>
      </c>
      <c r="L15" s="22">
        <v>6.6</v>
      </c>
      <c r="M15" s="23">
        <v>2.4540000000000002</v>
      </c>
      <c r="N15" s="23">
        <v>0.81599999999999995</v>
      </c>
      <c r="O15" s="21">
        <v>260</v>
      </c>
    </row>
    <row r="16" spans="1:15" ht="12" customHeight="1">
      <c r="A16" s="20">
        <v>46216</v>
      </c>
      <c r="B16" s="24">
        <v>13578</v>
      </c>
      <c r="C16" s="21">
        <v>12467</v>
      </c>
      <c r="D16" s="22">
        <v>246.6</v>
      </c>
      <c r="E16" s="22">
        <v>106.2</v>
      </c>
      <c r="F16" s="22">
        <v>227.5</v>
      </c>
      <c r="G16" s="23">
        <v>38.159999999999997</v>
      </c>
      <c r="H16" s="23">
        <v>4.1520000000000001</v>
      </c>
      <c r="I16" s="21">
        <v>160000</v>
      </c>
      <c r="J16" s="22">
        <v>7.9</v>
      </c>
      <c r="K16" s="22">
        <v>7.5</v>
      </c>
      <c r="L16" s="22">
        <v>6.2</v>
      </c>
      <c r="M16" s="23">
        <v>3.3660000000000001</v>
      </c>
      <c r="N16" s="23">
        <v>0.45400000000000001</v>
      </c>
      <c r="O16" s="21">
        <v>2800</v>
      </c>
    </row>
    <row r="17" spans="1:15" ht="12" customHeight="1">
      <c r="A17" s="20">
        <v>46217</v>
      </c>
      <c r="B17" s="24">
        <v>12679</v>
      </c>
      <c r="C17" s="21">
        <v>12444</v>
      </c>
      <c r="D17" s="22">
        <v>162</v>
      </c>
      <c r="E17" s="22">
        <v>117.9</v>
      </c>
      <c r="F17" s="22">
        <v>225</v>
      </c>
      <c r="G17" s="23">
        <v>58.62</v>
      </c>
      <c r="H17" s="23">
        <v>3.8639999999999999</v>
      </c>
      <c r="I17" s="21">
        <v>500000</v>
      </c>
      <c r="J17" s="22">
        <v>6</v>
      </c>
      <c r="K17" s="22">
        <v>6.6</v>
      </c>
      <c r="L17" s="22">
        <v>9.4</v>
      </c>
      <c r="M17" s="23">
        <v>3.6539999999999999</v>
      </c>
      <c r="N17" s="23">
        <v>0.45600000000000002</v>
      </c>
      <c r="O17" s="21">
        <v>2600</v>
      </c>
    </row>
    <row r="18" spans="1:15" ht="12" customHeight="1">
      <c r="A18" s="20">
        <v>46218</v>
      </c>
      <c r="B18" s="24">
        <v>15305</v>
      </c>
      <c r="C18" s="21">
        <v>14105</v>
      </c>
      <c r="D18" s="22">
        <v>153.80000000000001</v>
      </c>
      <c r="E18" s="22">
        <v>102.3</v>
      </c>
      <c r="F18" s="22">
        <v>105</v>
      </c>
      <c r="G18" s="23">
        <v>26.46</v>
      </c>
      <c r="H18" s="23">
        <v>3.516</v>
      </c>
      <c r="I18" s="21">
        <v>91000</v>
      </c>
      <c r="J18" s="22">
        <v>4.8</v>
      </c>
      <c r="K18" s="22">
        <v>6.2</v>
      </c>
      <c r="L18" s="22">
        <v>2.8</v>
      </c>
      <c r="M18" s="23">
        <v>3.18</v>
      </c>
      <c r="N18" s="23">
        <v>0.38900000000000001</v>
      </c>
      <c r="O18" s="21">
        <v>950</v>
      </c>
    </row>
    <row r="19" spans="1:15" ht="12" customHeight="1">
      <c r="A19" s="20">
        <v>46219</v>
      </c>
      <c r="B19" s="24">
        <v>15691</v>
      </c>
      <c r="C19" s="21">
        <v>14540</v>
      </c>
      <c r="D19" s="22">
        <v>169.9</v>
      </c>
      <c r="E19" s="22">
        <v>75.2</v>
      </c>
      <c r="F19" s="22">
        <v>211.1</v>
      </c>
      <c r="G19" s="23">
        <v>32.28</v>
      </c>
      <c r="H19" s="23">
        <v>4.7160000000000002</v>
      </c>
      <c r="I19" s="21">
        <v>800000</v>
      </c>
      <c r="J19" s="22">
        <v>4.8</v>
      </c>
      <c r="K19" s="22">
        <v>6.3</v>
      </c>
      <c r="L19" s="22">
        <v>4.5</v>
      </c>
      <c r="M19" s="23">
        <v>5.8680000000000003</v>
      </c>
      <c r="N19" s="23">
        <v>0.35499999999999998</v>
      </c>
      <c r="O19" s="21">
        <v>2800</v>
      </c>
    </row>
    <row r="20" spans="1:15" ht="12" customHeight="1">
      <c r="A20" s="20">
        <v>46220</v>
      </c>
      <c r="B20" s="24">
        <v>12345</v>
      </c>
      <c r="C20" s="21">
        <v>11101</v>
      </c>
      <c r="D20" s="22">
        <v>133.80000000000001</v>
      </c>
      <c r="E20" s="22">
        <v>81.7</v>
      </c>
      <c r="F20" s="22">
        <v>124</v>
      </c>
      <c r="G20" s="23">
        <v>30.36</v>
      </c>
      <c r="H20" s="23">
        <v>4.056</v>
      </c>
      <c r="I20" s="21">
        <v>510000</v>
      </c>
      <c r="J20" s="22">
        <v>8.8000000000000007</v>
      </c>
      <c r="K20" s="22">
        <v>7.2</v>
      </c>
      <c r="L20" s="22">
        <v>9.6</v>
      </c>
      <c r="M20" s="23">
        <v>6.4560000000000004</v>
      </c>
      <c r="N20" s="23">
        <v>0.61799999999999999</v>
      </c>
      <c r="O20" s="21">
        <v>290</v>
      </c>
    </row>
    <row r="21" spans="1:15" ht="12" customHeight="1">
      <c r="A21" s="20">
        <v>46221</v>
      </c>
      <c r="B21" s="24">
        <v>13139</v>
      </c>
      <c r="C21" s="21">
        <v>12740</v>
      </c>
      <c r="D21" s="22">
        <v>169.1</v>
      </c>
      <c r="E21" s="22">
        <v>39.6</v>
      </c>
      <c r="F21" s="22">
        <v>168</v>
      </c>
      <c r="G21" s="23">
        <v>49.98</v>
      </c>
      <c r="H21" s="23">
        <v>2.7959999999999998</v>
      </c>
      <c r="I21" s="21">
        <v>520000</v>
      </c>
      <c r="J21" s="22">
        <v>8.3000000000000007</v>
      </c>
      <c r="K21" s="22">
        <v>7.4</v>
      </c>
      <c r="L21" s="22">
        <v>6.4</v>
      </c>
      <c r="M21" s="23">
        <v>5.1120000000000001</v>
      </c>
      <c r="N21" s="23">
        <v>0.93</v>
      </c>
      <c r="O21" s="21">
        <v>350</v>
      </c>
    </row>
    <row r="22" spans="1:15" ht="12" customHeight="1">
      <c r="A22" s="20">
        <v>46222</v>
      </c>
      <c r="B22" s="24">
        <v>12671</v>
      </c>
      <c r="C22" s="21">
        <v>12067</v>
      </c>
      <c r="D22" s="22">
        <v>72.900000000000006</v>
      </c>
      <c r="E22" s="22">
        <v>41</v>
      </c>
      <c r="F22" s="22">
        <v>130</v>
      </c>
      <c r="G22" s="23">
        <v>33.54</v>
      </c>
      <c r="H22" s="23">
        <v>3.036</v>
      </c>
      <c r="I22" s="21">
        <v>320000</v>
      </c>
      <c r="J22" s="22">
        <v>2.2999999999999998</v>
      </c>
      <c r="K22" s="22">
        <v>6.2</v>
      </c>
      <c r="L22" s="22">
        <v>5</v>
      </c>
      <c r="M22" s="23">
        <v>2.1659999999999999</v>
      </c>
      <c r="N22" s="23">
        <v>0.52900000000000003</v>
      </c>
      <c r="O22" s="21">
        <v>340</v>
      </c>
    </row>
    <row r="23" spans="1:15" ht="12" customHeight="1">
      <c r="A23" s="20">
        <v>46223</v>
      </c>
      <c r="B23" s="24">
        <v>13486</v>
      </c>
      <c r="C23" s="21">
        <v>13156</v>
      </c>
      <c r="D23" s="22">
        <v>198</v>
      </c>
      <c r="E23" s="22">
        <v>70.900000000000006</v>
      </c>
      <c r="F23" s="22">
        <v>220</v>
      </c>
      <c r="G23" s="23">
        <v>53.76</v>
      </c>
      <c r="H23" s="23">
        <v>4.1159999999999997</v>
      </c>
      <c r="I23" s="21">
        <v>190000</v>
      </c>
      <c r="J23" s="22">
        <v>7.2</v>
      </c>
      <c r="K23" s="22">
        <v>6.7</v>
      </c>
      <c r="L23" s="22">
        <v>3.6</v>
      </c>
      <c r="M23" s="23">
        <v>3.3540000000000001</v>
      </c>
      <c r="N23" s="23">
        <v>0.33100000000000002</v>
      </c>
      <c r="O23" s="21">
        <v>1200</v>
      </c>
    </row>
    <row r="24" spans="1:15" ht="12" customHeight="1">
      <c r="A24" s="20">
        <v>46224</v>
      </c>
      <c r="B24" s="24">
        <v>13630</v>
      </c>
      <c r="C24" s="21">
        <v>13294</v>
      </c>
      <c r="D24" s="22">
        <v>181.9</v>
      </c>
      <c r="E24" s="22">
        <v>104.7</v>
      </c>
      <c r="F24" s="22">
        <v>237.5</v>
      </c>
      <c r="G24" s="23">
        <v>40.26</v>
      </c>
      <c r="H24" s="23">
        <v>4.74</v>
      </c>
      <c r="I24" s="21">
        <v>500000</v>
      </c>
      <c r="J24" s="22">
        <v>4.2</v>
      </c>
      <c r="K24" s="22">
        <v>6.2</v>
      </c>
      <c r="L24" s="22">
        <v>6</v>
      </c>
      <c r="M24" s="23">
        <v>3.1080000000000001</v>
      </c>
      <c r="N24" s="23">
        <v>0.374</v>
      </c>
      <c r="O24" s="21">
        <v>1300</v>
      </c>
    </row>
    <row r="25" spans="1:15" ht="12" customHeight="1">
      <c r="A25" s="20">
        <v>46225</v>
      </c>
      <c r="B25" s="24">
        <v>15874</v>
      </c>
      <c r="C25" s="21">
        <v>14294</v>
      </c>
      <c r="D25" s="22">
        <v>158.6</v>
      </c>
      <c r="E25" s="22">
        <v>41.8</v>
      </c>
      <c r="F25" s="22">
        <v>185</v>
      </c>
      <c r="G25" s="23">
        <v>39.6</v>
      </c>
      <c r="H25" s="23">
        <v>4.4400000000000004</v>
      </c>
      <c r="I25" s="21">
        <v>570000</v>
      </c>
      <c r="J25" s="22">
        <v>5.0999999999999996</v>
      </c>
      <c r="K25" s="22">
        <v>5.6</v>
      </c>
      <c r="L25" s="22">
        <v>7.2</v>
      </c>
      <c r="M25" s="23">
        <v>4.9080000000000004</v>
      </c>
      <c r="N25" s="23">
        <v>0.32600000000000001</v>
      </c>
      <c r="O25" s="21">
        <v>1200</v>
      </c>
    </row>
    <row r="26" spans="1:15" ht="12" customHeight="1">
      <c r="A26" s="20">
        <v>46226</v>
      </c>
      <c r="B26" s="24">
        <v>13552</v>
      </c>
      <c r="C26" s="21">
        <v>12672</v>
      </c>
      <c r="D26" s="22">
        <v>109.6</v>
      </c>
      <c r="E26" s="22">
        <v>85.1</v>
      </c>
      <c r="F26" s="22">
        <v>117.5</v>
      </c>
      <c r="G26" s="23">
        <v>38.520000000000003</v>
      </c>
      <c r="H26" s="23">
        <v>3.9119999999999999</v>
      </c>
      <c r="I26" s="21">
        <v>450000</v>
      </c>
      <c r="J26" s="22">
        <v>4.5999999999999996</v>
      </c>
      <c r="K26" s="22">
        <v>6.3</v>
      </c>
      <c r="L26" s="22">
        <v>4.5999999999999996</v>
      </c>
      <c r="M26" s="23">
        <v>3.8940000000000001</v>
      </c>
      <c r="N26" s="23">
        <v>0.45400000000000001</v>
      </c>
      <c r="O26" s="21">
        <v>1800</v>
      </c>
    </row>
    <row r="27" spans="1:15" ht="12" customHeight="1">
      <c r="A27" s="20">
        <v>46227</v>
      </c>
      <c r="B27" s="24">
        <v>13654</v>
      </c>
      <c r="C27" s="21">
        <v>12849</v>
      </c>
      <c r="D27" s="22">
        <v>155.69999999999999</v>
      </c>
      <c r="E27" s="22">
        <v>93</v>
      </c>
      <c r="F27" s="22">
        <v>192.5</v>
      </c>
      <c r="G27" s="23">
        <v>50.76</v>
      </c>
      <c r="H27" s="23">
        <v>4.6079999999999997</v>
      </c>
      <c r="I27" s="21">
        <v>660000</v>
      </c>
      <c r="J27" s="22">
        <v>5.0999999999999996</v>
      </c>
      <c r="K27" s="22">
        <v>6.1</v>
      </c>
      <c r="L27" s="22">
        <v>4</v>
      </c>
      <c r="M27" s="23">
        <v>4.4279999999999999</v>
      </c>
      <c r="N27" s="23">
        <v>0.35199999999999998</v>
      </c>
      <c r="O27" s="21">
        <v>470</v>
      </c>
    </row>
    <row r="28" spans="1:15" ht="12" customHeight="1">
      <c r="A28" s="20">
        <v>46228</v>
      </c>
      <c r="B28" s="24">
        <v>14071</v>
      </c>
      <c r="C28" s="21">
        <v>12879</v>
      </c>
      <c r="D28" s="22">
        <v>129.30000000000001</v>
      </c>
      <c r="E28" s="22">
        <v>66.099999999999994</v>
      </c>
      <c r="F28" s="22">
        <v>100</v>
      </c>
      <c r="G28" s="23">
        <v>53.64</v>
      </c>
      <c r="H28" s="23">
        <v>2.46</v>
      </c>
      <c r="I28" s="21">
        <v>350000</v>
      </c>
      <c r="J28" s="22">
        <v>4.3</v>
      </c>
      <c r="K28" s="22">
        <v>6</v>
      </c>
      <c r="L28" s="22">
        <v>3.6</v>
      </c>
      <c r="M28" s="23">
        <v>4.6440000000000001</v>
      </c>
      <c r="N28" s="23">
        <v>0.32400000000000001</v>
      </c>
      <c r="O28" s="21">
        <v>830</v>
      </c>
    </row>
    <row r="29" spans="1:15" ht="12" customHeight="1">
      <c r="A29" s="20">
        <v>46229</v>
      </c>
      <c r="B29" s="24">
        <v>11976</v>
      </c>
      <c r="C29" s="21">
        <v>10963</v>
      </c>
      <c r="D29" s="22">
        <v>120.6</v>
      </c>
      <c r="E29" s="22">
        <v>79.599999999999994</v>
      </c>
      <c r="F29" s="22">
        <v>105</v>
      </c>
      <c r="G29" s="23">
        <v>74.040000000000006</v>
      </c>
      <c r="H29" s="23">
        <v>2.8559999999999999</v>
      </c>
      <c r="I29" s="21">
        <v>340000</v>
      </c>
      <c r="J29" s="22">
        <v>6.6</v>
      </c>
      <c r="K29" s="22">
        <v>6.7</v>
      </c>
      <c r="L29" s="22">
        <v>5</v>
      </c>
      <c r="M29" s="23">
        <v>4.2</v>
      </c>
      <c r="N29" s="23">
        <v>0.54</v>
      </c>
      <c r="O29" s="21">
        <v>570</v>
      </c>
    </row>
    <row r="30" spans="1:15" ht="12" customHeight="1">
      <c r="A30" s="20">
        <v>46230</v>
      </c>
      <c r="B30" s="24">
        <v>13574</v>
      </c>
      <c r="C30" s="21">
        <v>12237</v>
      </c>
      <c r="D30" s="22">
        <v>179</v>
      </c>
      <c r="E30" s="22">
        <v>100.3</v>
      </c>
      <c r="F30" s="22">
        <v>237.5</v>
      </c>
      <c r="G30" s="23">
        <v>41.64</v>
      </c>
      <c r="H30" s="23">
        <v>3.7919999999999998</v>
      </c>
      <c r="I30" s="21">
        <v>190000</v>
      </c>
      <c r="J30" s="22">
        <v>7.5</v>
      </c>
      <c r="K30" s="22">
        <v>6.8</v>
      </c>
      <c r="L30" s="22">
        <v>6.6</v>
      </c>
      <c r="M30" s="23">
        <v>4.7039999999999997</v>
      </c>
      <c r="N30" s="23">
        <v>0.29199999999999998</v>
      </c>
      <c r="O30" s="21">
        <v>780</v>
      </c>
    </row>
    <row r="31" spans="1:15" ht="12" customHeight="1">
      <c r="A31" s="20">
        <v>46231</v>
      </c>
      <c r="B31" s="24">
        <v>12494</v>
      </c>
      <c r="C31" s="21">
        <v>11543</v>
      </c>
      <c r="D31" s="22">
        <v>150.30000000000001</v>
      </c>
      <c r="E31" s="22">
        <v>102.8</v>
      </c>
      <c r="F31" s="22">
        <v>140</v>
      </c>
      <c r="G31" s="23">
        <v>49.2</v>
      </c>
      <c r="H31" s="23">
        <v>4.8</v>
      </c>
      <c r="I31" s="21">
        <v>380000</v>
      </c>
      <c r="J31" s="22">
        <v>6.8</v>
      </c>
      <c r="K31" s="22">
        <v>6.3</v>
      </c>
      <c r="L31" s="22">
        <v>4.4000000000000004</v>
      </c>
      <c r="M31" s="23">
        <v>4.6020000000000003</v>
      </c>
      <c r="N31" s="23">
        <v>0.499</v>
      </c>
      <c r="O31" s="21">
        <v>2200</v>
      </c>
    </row>
    <row r="32" spans="1:15" ht="12" customHeight="1">
      <c r="A32" s="20">
        <v>46232</v>
      </c>
      <c r="B32" s="24">
        <v>13149</v>
      </c>
      <c r="C32" s="21">
        <v>11882</v>
      </c>
      <c r="D32" s="22">
        <v>158.80000000000001</v>
      </c>
      <c r="E32" s="22">
        <v>98.9</v>
      </c>
      <c r="F32" s="22">
        <v>175</v>
      </c>
      <c r="G32" s="23">
        <v>28.14</v>
      </c>
      <c r="H32" s="23">
        <v>4.38</v>
      </c>
      <c r="I32" s="21">
        <v>540000</v>
      </c>
      <c r="J32" s="22">
        <v>3.3</v>
      </c>
      <c r="K32" s="22">
        <v>6</v>
      </c>
      <c r="L32" s="22">
        <v>3.2</v>
      </c>
      <c r="M32" s="23">
        <v>3.036</v>
      </c>
      <c r="N32" s="23">
        <v>0.40799999999999997</v>
      </c>
      <c r="O32" s="21">
        <v>580</v>
      </c>
    </row>
    <row r="33" spans="1:15" ht="12" customHeight="1">
      <c r="A33" s="20">
        <v>46233</v>
      </c>
      <c r="B33" s="24">
        <v>12436</v>
      </c>
      <c r="C33" s="21">
        <v>11257</v>
      </c>
      <c r="D33" s="22">
        <v>85.4</v>
      </c>
      <c r="E33" s="22">
        <v>73</v>
      </c>
      <c r="F33" s="22">
        <v>172.5</v>
      </c>
      <c r="G33" s="23">
        <v>57.9</v>
      </c>
      <c r="H33" s="23">
        <v>4.5960000000000001</v>
      </c>
      <c r="I33" s="21">
        <v>540000</v>
      </c>
      <c r="J33" s="22">
        <v>11</v>
      </c>
      <c r="K33" s="22">
        <v>6.6</v>
      </c>
      <c r="L33" s="22">
        <v>9.1999999999999993</v>
      </c>
      <c r="M33" s="23">
        <v>5.4539999999999997</v>
      </c>
      <c r="N33" s="23">
        <v>0.55000000000000004</v>
      </c>
      <c r="O33" s="21">
        <v>1700</v>
      </c>
    </row>
    <row r="34" spans="1:15" ht="12" customHeight="1">
      <c r="A34" s="20">
        <v>46234</v>
      </c>
      <c r="B34" s="24">
        <v>12360</v>
      </c>
      <c r="C34" s="21">
        <v>10702</v>
      </c>
      <c r="D34" s="22">
        <v>97</v>
      </c>
      <c r="E34" s="22">
        <v>86.4</v>
      </c>
      <c r="F34" s="22">
        <v>177.5</v>
      </c>
      <c r="G34" s="23">
        <v>43.32</v>
      </c>
      <c r="H34" s="23">
        <v>4.4640000000000004</v>
      </c>
      <c r="I34" s="21">
        <v>450000</v>
      </c>
      <c r="J34" s="22">
        <v>7.5</v>
      </c>
      <c r="K34" s="22">
        <v>6.9</v>
      </c>
      <c r="L34" s="22">
        <v>7.6</v>
      </c>
      <c r="M34" s="23">
        <v>3.63</v>
      </c>
      <c r="N34" s="23">
        <v>0.39800000000000002</v>
      </c>
      <c r="O34" s="21">
        <v>1700</v>
      </c>
    </row>
    <row r="35" spans="1:15" s="1" customFormat="1" ht="12" customHeight="1">
      <c r="A35" s="17" t="s">
        <v>18</v>
      </c>
      <c r="B35" s="7">
        <f>SUM(B4:B34)</f>
        <v>405891</v>
      </c>
      <c r="C35" s="7">
        <f>SUM(C4:C34)</f>
        <v>377756</v>
      </c>
      <c r="D35" s="18"/>
      <c r="E35" s="18"/>
      <c r="F35" s="18"/>
      <c r="G35" s="19"/>
      <c r="H35" s="19"/>
      <c r="I35" s="7"/>
      <c r="J35" s="18"/>
      <c r="K35" s="18"/>
      <c r="L35" s="18"/>
      <c r="M35" s="19"/>
      <c r="N35" s="19"/>
      <c r="O35" s="17"/>
    </row>
    <row r="36" spans="1:15" s="1" customFormat="1" ht="12" customHeight="1">
      <c r="A36" s="17" t="s">
        <v>17</v>
      </c>
      <c r="B36" s="7">
        <f t="shared" ref="B36:O36" si="0">AVERAGE(B4:B34)</f>
        <v>13093.258064516129</v>
      </c>
      <c r="C36" s="7">
        <f t="shared" si="0"/>
        <v>12185.677419354839</v>
      </c>
      <c r="D36" s="8">
        <f t="shared" si="0"/>
        <v>158.51290322580647</v>
      </c>
      <c r="E36" s="8">
        <f t="shared" si="0"/>
        <v>84.170967741935499</v>
      </c>
      <c r="F36" s="8">
        <f t="shared" si="0"/>
        <v>167.60000000000002</v>
      </c>
      <c r="G36" s="9">
        <f t="shared" si="0"/>
        <v>42.265161290322588</v>
      </c>
      <c r="H36" s="9">
        <f t="shared" si="0"/>
        <v>3.882967741935484</v>
      </c>
      <c r="I36" s="7">
        <f t="shared" si="0"/>
        <v>350580.6451612903</v>
      </c>
      <c r="J36" s="8">
        <f t="shared" si="0"/>
        <v>5.7064516129032263</v>
      </c>
      <c r="K36" s="8">
        <f t="shared" si="0"/>
        <v>6.5580645161290319</v>
      </c>
      <c r="L36" s="8">
        <f t="shared" si="0"/>
        <v>5.5774193548387085</v>
      </c>
      <c r="M36" s="9">
        <f t="shared" si="0"/>
        <v>3.7709032258064514</v>
      </c>
      <c r="N36" s="9">
        <f t="shared" si="0"/>
        <v>0.5064193548387097</v>
      </c>
      <c r="O36" s="7">
        <f t="shared" si="0"/>
        <v>1129.7741935483871</v>
      </c>
    </row>
    <row r="37" spans="1:15" s="1" customFormat="1" ht="12" customHeight="1">
      <c r="A37" s="17" t="s">
        <v>14</v>
      </c>
      <c r="B37" s="7">
        <f t="shared" ref="B37:O37" si="1">MAX(B4:B34)</f>
        <v>15874</v>
      </c>
      <c r="C37" s="7">
        <f t="shared" si="1"/>
        <v>14540</v>
      </c>
      <c r="D37" s="8">
        <f t="shared" si="1"/>
        <v>246.6</v>
      </c>
      <c r="E37" s="8">
        <f t="shared" si="1"/>
        <v>151.19999999999999</v>
      </c>
      <c r="F37" s="8">
        <f t="shared" si="1"/>
        <v>250</v>
      </c>
      <c r="G37" s="9">
        <f t="shared" si="1"/>
        <v>74.040000000000006</v>
      </c>
      <c r="H37" s="9">
        <f t="shared" si="1"/>
        <v>4.9800000000000004</v>
      </c>
      <c r="I37" s="7">
        <f t="shared" si="1"/>
        <v>800000</v>
      </c>
      <c r="J37" s="8">
        <f t="shared" si="1"/>
        <v>11</v>
      </c>
      <c r="K37" s="8">
        <f t="shared" si="1"/>
        <v>8.3000000000000007</v>
      </c>
      <c r="L37" s="8">
        <f t="shared" si="1"/>
        <v>9.6</v>
      </c>
      <c r="M37" s="9">
        <f t="shared" si="1"/>
        <v>6.4560000000000004</v>
      </c>
      <c r="N37" s="9">
        <f t="shared" si="1"/>
        <v>0.93</v>
      </c>
      <c r="O37" s="7">
        <f t="shared" si="1"/>
        <v>2800</v>
      </c>
    </row>
    <row r="38" spans="1:15" s="1" customFormat="1" ht="12" customHeight="1">
      <c r="A38" s="17" t="s">
        <v>23</v>
      </c>
      <c r="B38" s="7">
        <f t="shared" ref="B38:O38" si="2">MIN(B4:B34)</f>
        <v>9208</v>
      </c>
      <c r="C38" s="7">
        <f t="shared" si="2"/>
        <v>8755</v>
      </c>
      <c r="D38" s="8">
        <f t="shared" si="2"/>
        <v>72.900000000000006</v>
      </c>
      <c r="E38" s="8">
        <f t="shared" si="2"/>
        <v>33.6</v>
      </c>
      <c r="F38" s="8">
        <f t="shared" si="2"/>
        <v>85</v>
      </c>
      <c r="G38" s="9">
        <f t="shared" si="2"/>
        <v>24.78</v>
      </c>
      <c r="H38" s="9">
        <f t="shared" si="2"/>
        <v>2.46</v>
      </c>
      <c r="I38" s="7">
        <f t="shared" si="2"/>
        <v>71000</v>
      </c>
      <c r="J38" s="8">
        <f t="shared" si="2"/>
        <v>1.4</v>
      </c>
      <c r="K38" s="8">
        <f t="shared" si="2"/>
        <v>3.9</v>
      </c>
      <c r="L38" s="8">
        <f t="shared" si="2"/>
        <v>2.8</v>
      </c>
      <c r="M38" s="9">
        <f t="shared" si="2"/>
        <v>1.224</v>
      </c>
      <c r="N38" s="9">
        <f t="shared" si="2"/>
        <v>0.29199999999999998</v>
      </c>
      <c r="O38" s="7">
        <f t="shared" si="2"/>
        <v>11</v>
      </c>
    </row>
  </sheetData>
  <mergeCells count="5">
    <mergeCell ref="A2:A3"/>
    <mergeCell ref="B2:B3"/>
    <mergeCell ref="C2:C3"/>
    <mergeCell ref="D2:I2"/>
    <mergeCell ref="J2:O2"/>
  </mergeCells>
  <phoneticPr fontId="11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9" tint="0.79998168889431442"/>
  </sheetPr>
  <dimension ref="A2:O38"/>
  <sheetViews>
    <sheetView zoomScale="85" zoomScaleNormal="85" workbookViewId="0">
      <selection activeCell="A4" sqref="A4:XFD34"/>
    </sheetView>
  </sheetViews>
  <sheetFormatPr defaultColWidth="9.21875" defaultRowHeight="12" customHeight="1"/>
  <cols>
    <col min="1" max="1" width="9.109375" style="3" bestFit="1" customWidth="1"/>
    <col min="2" max="2" width="9.77734375" style="4" customWidth="1"/>
    <col min="3" max="3" width="9.77734375" style="3" customWidth="1"/>
    <col min="4" max="8" width="7.33203125" style="3" customWidth="1"/>
    <col min="9" max="9" width="9.77734375" style="3" customWidth="1"/>
    <col min="10" max="14" width="7.33203125" style="3" customWidth="1"/>
    <col min="15" max="15" width="9.77734375" style="3" customWidth="1"/>
    <col min="16" max="16384" width="9.21875" style="3"/>
  </cols>
  <sheetData>
    <row r="2" spans="1:15" s="2" customFormat="1" ht="30" customHeight="1">
      <c r="A2" s="33" t="s">
        <v>0</v>
      </c>
      <c r="B2" s="34" t="s">
        <v>27</v>
      </c>
      <c r="C2" s="33" t="s">
        <v>28</v>
      </c>
      <c r="D2" s="35" t="s">
        <v>32</v>
      </c>
      <c r="E2" s="35"/>
      <c r="F2" s="35"/>
      <c r="G2" s="35"/>
      <c r="H2" s="35"/>
      <c r="I2" s="35"/>
      <c r="J2" s="35" t="s">
        <v>33</v>
      </c>
      <c r="K2" s="35"/>
      <c r="L2" s="35"/>
      <c r="M2" s="35"/>
      <c r="N2" s="35"/>
      <c r="O2" s="35"/>
    </row>
    <row r="3" spans="1:15" s="2" customFormat="1" ht="30" customHeight="1">
      <c r="A3" s="33"/>
      <c r="B3" s="34"/>
      <c r="C3" s="33"/>
      <c r="D3" s="5" t="s">
        <v>1</v>
      </c>
      <c r="E3" s="5" t="s">
        <v>131</v>
      </c>
      <c r="F3" s="5" t="s">
        <v>2</v>
      </c>
      <c r="G3" s="5" t="s">
        <v>3</v>
      </c>
      <c r="H3" s="5" t="s">
        <v>4</v>
      </c>
      <c r="I3" s="5" t="s">
        <v>5</v>
      </c>
      <c r="J3" s="5" t="s">
        <v>1</v>
      </c>
      <c r="K3" s="5" t="s">
        <v>131</v>
      </c>
      <c r="L3" s="5" t="s">
        <v>2</v>
      </c>
      <c r="M3" s="5" t="s">
        <v>3</v>
      </c>
      <c r="N3" s="5" t="s">
        <v>4</v>
      </c>
      <c r="O3" s="5" t="s">
        <v>5</v>
      </c>
    </row>
    <row r="4" spans="1:15" ht="12" customHeight="1">
      <c r="A4" s="13">
        <v>46204</v>
      </c>
      <c r="B4" s="6">
        <v>8831</v>
      </c>
      <c r="C4" s="16">
        <v>7558</v>
      </c>
      <c r="D4" s="14">
        <v>257</v>
      </c>
      <c r="E4" s="14">
        <v>161.6</v>
      </c>
      <c r="F4" s="14">
        <v>380</v>
      </c>
      <c r="G4" s="26">
        <v>113.46</v>
      </c>
      <c r="H4" s="26">
        <v>6.5880000000000001</v>
      </c>
      <c r="I4" s="16">
        <v>130000</v>
      </c>
      <c r="J4" s="14">
        <v>7.6</v>
      </c>
      <c r="K4" s="14">
        <v>6.7</v>
      </c>
      <c r="L4" s="14">
        <v>8.8000000000000007</v>
      </c>
      <c r="M4" s="26">
        <v>4.6500000000000004</v>
      </c>
      <c r="N4" s="26">
        <v>0.59499999999999997</v>
      </c>
      <c r="O4" s="16">
        <v>510</v>
      </c>
    </row>
    <row r="5" spans="1:15" ht="12" customHeight="1">
      <c r="A5" s="13">
        <v>46205</v>
      </c>
      <c r="B5" s="6">
        <v>8990</v>
      </c>
      <c r="C5" s="16">
        <v>7614</v>
      </c>
      <c r="D5" s="14">
        <v>283.5</v>
      </c>
      <c r="E5" s="14">
        <v>163.9</v>
      </c>
      <c r="F5" s="14">
        <v>292.5</v>
      </c>
      <c r="G5" s="26">
        <v>63.84</v>
      </c>
      <c r="H5" s="26">
        <v>7.7279999999999998</v>
      </c>
      <c r="I5" s="16">
        <v>220000</v>
      </c>
      <c r="J5" s="14">
        <v>6.2</v>
      </c>
      <c r="K5" s="14">
        <v>6.7</v>
      </c>
      <c r="L5" s="14">
        <v>9.6</v>
      </c>
      <c r="M5" s="26">
        <v>5.4660000000000002</v>
      </c>
      <c r="N5" s="26">
        <v>0.71199999999999997</v>
      </c>
      <c r="O5" s="16">
        <v>1000</v>
      </c>
    </row>
    <row r="6" spans="1:15" ht="12" customHeight="1">
      <c r="A6" s="13">
        <v>46206</v>
      </c>
      <c r="B6" s="6">
        <v>9783</v>
      </c>
      <c r="C6" s="16">
        <v>9163</v>
      </c>
      <c r="D6" s="14">
        <v>250.5</v>
      </c>
      <c r="E6" s="14">
        <v>151.69999999999999</v>
      </c>
      <c r="F6" s="14">
        <v>330</v>
      </c>
      <c r="G6" s="26">
        <v>68.7</v>
      </c>
      <c r="H6" s="26">
        <v>6.984</v>
      </c>
      <c r="I6" s="16">
        <v>220000</v>
      </c>
      <c r="J6" s="14">
        <v>7.4</v>
      </c>
      <c r="K6" s="14">
        <v>7.5</v>
      </c>
      <c r="L6" s="14">
        <v>6.5</v>
      </c>
      <c r="M6" s="26">
        <v>7.5060000000000002</v>
      </c>
      <c r="N6" s="26">
        <v>0.432</v>
      </c>
      <c r="O6" s="16">
        <v>15</v>
      </c>
    </row>
    <row r="7" spans="1:15" ht="12" customHeight="1">
      <c r="A7" s="13">
        <v>46207</v>
      </c>
      <c r="B7" s="6">
        <v>9348</v>
      </c>
      <c r="C7" s="16">
        <v>8910</v>
      </c>
      <c r="D7" s="14">
        <v>302.39999999999998</v>
      </c>
      <c r="E7" s="14">
        <v>159.30000000000001</v>
      </c>
      <c r="F7" s="14">
        <v>290</v>
      </c>
      <c r="G7" s="26">
        <v>93.66</v>
      </c>
      <c r="H7" s="26">
        <v>8.5679999999999996</v>
      </c>
      <c r="I7" s="16">
        <v>190000</v>
      </c>
      <c r="J7" s="14">
        <v>5.4</v>
      </c>
      <c r="K7" s="14">
        <v>6.4</v>
      </c>
      <c r="L7" s="14">
        <v>7.2</v>
      </c>
      <c r="M7" s="26">
        <v>8.0280000000000005</v>
      </c>
      <c r="N7" s="26">
        <v>0.49199999999999999</v>
      </c>
      <c r="O7" s="16">
        <v>17</v>
      </c>
    </row>
    <row r="8" spans="1:15" ht="12" customHeight="1">
      <c r="A8" s="13">
        <v>46208</v>
      </c>
      <c r="B8" s="6">
        <v>9324</v>
      </c>
      <c r="C8" s="16">
        <v>8956</v>
      </c>
      <c r="D8" s="14">
        <v>221.3</v>
      </c>
      <c r="E8" s="14">
        <v>81.099999999999994</v>
      </c>
      <c r="F8" s="14">
        <v>305</v>
      </c>
      <c r="G8" s="26">
        <v>27.6</v>
      </c>
      <c r="H8" s="26">
        <v>5.976</v>
      </c>
      <c r="I8" s="16">
        <v>210000</v>
      </c>
      <c r="J8" s="14">
        <v>9.8000000000000007</v>
      </c>
      <c r="K8" s="14">
        <v>7.6</v>
      </c>
      <c r="L8" s="14">
        <v>6</v>
      </c>
      <c r="M8" s="26">
        <v>5.85</v>
      </c>
      <c r="N8" s="26">
        <v>0.43099999999999999</v>
      </c>
      <c r="O8" s="16">
        <v>14</v>
      </c>
    </row>
    <row r="9" spans="1:15" ht="12" customHeight="1">
      <c r="A9" s="13">
        <v>46209</v>
      </c>
      <c r="B9" s="6">
        <v>9568</v>
      </c>
      <c r="C9" s="16">
        <v>8521</v>
      </c>
      <c r="D9" s="14">
        <v>264.5</v>
      </c>
      <c r="E9" s="14">
        <v>133.30000000000001</v>
      </c>
      <c r="F9" s="14">
        <v>215</v>
      </c>
      <c r="G9" s="26">
        <v>44.22</v>
      </c>
      <c r="H9" s="26">
        <v>4.38</v>
      </c>
      <c r="I9" s="16">
        <v>37000</v>
      </c>
      <c r="J9" s="14">
        <v>7.9</v>
      </c>
      <c r="K9" s="14">
        <v>7.4</v>
      </c>
      <c r="L9" s="14">
        <v>5</v>
      </c>
      <c r="M9" s="26">
        <v>7.1520000000000001</v>
      </c>
      <c r="N9" s="26">
        <v>0.47199999999999998</v>
      </c>
      <c r="O9" s="16">
        <v>760</v>
      </c>
    </row>
    <row r="10" spans="1:15" ht="12" customHeight="1">
      <c r="A10" s="13">
        <v>46210</v>
      </c>
      <c r="B10" s="6">
        <v>9402</v>
      </c>
      <c r="C10" s="16">
        <v>8215</v>
      </c>
      <c r="D10" s="14">
        <v>242</v>
      </c>
      <c r="E10" s="14">
        <v>184.8</v>
      </c>
      <c r="F10" s="14">
        <v>350</v>
      </c>
      <c r="G10" s="26">
        <v>32.58</v>
      </c>
      <c r="H10" s="26">
        <v>7.62</v>
      </c>
      <c r="I10" s="16">
        <v>89000</v>
      </c>
      <c r="J10" s="14">
        <v>7.8</v>
      </c>
      <c r="K10" s="14">
        <v>5.9</v>
      </c>
      <c r="L10" s="14">
        <v>5.4</v>
      </c>
      <c r="M10" s="26">
        <v>4.6020000000000003</v>
      </c>
      <c r="N10" s="26">
        <v>0.314</v>
      </c>
      <c r="O10" s="16">
        <v>1600</v>
      </c>
    </row>
    <row r="11" spans="1:15" ht="12" customHeight="1">
      <c r="A11" s="13">
        <v>46211</v>
      </c>
      <c r="B11" s="6">
        <v>9614</v>
      </c>
      <c r="C11" s="16">
        <v>8260</v>
      </c>
      <c r="D11" s="14">
        <v>178.5</v>
      </c>
      <c r="E11" s="14">
        <v>92.9</v>
      </c>
      <c r="F11" s="14">
        <v>260</v>
      </c>
      <c r="G11" s="26">
        <v>47.22</v>
      </c>
      <c r="H11" s="26">
        <v>5.3040000000000003</v>
      </c>
      <c r="I11" s="16">
        <v>89000</v>
      </c>
      <c r="J11" s="14">
        <v>7.3</v>
      </c>
      <c r="K11" s="14">
        <v>6.2</v>
      </c>
      <c r="L11" s="14">
        <v>5.8</v>
      </c>
      <c r="M11" s="26">
        <v>4.008</v>
      </c>
      <c r="N11" s="26">
        <v>0.34200000000000003</v>
      </c>
      <c r="O11" s="16">
        <v>630</v>
      </c>
    </row>
    <row r="12" spans="1:15" ht="12" customHeight="1">
      <c r="A12" s="13">
        <v>46212</v>
      </c>
      <c r="B12" s="6">
        <v>9637</v>
      </c>
      <c r="C12" s="16">
        <v>8800</v>
      </c>
      <c r="D12" s="14">
        <v>190.9</v>
      </c>
      <c r="E12" s="14">
        <v>112.7</v>
      </c>
      <c r="F12" s="14">
        <v>236.7</v>
      </c>
      <c r="G12" s="26">
        <v>56.88</v>
      </c>
      <c r="H12" s="26">
        <v>5.3760000000000003</v>
      </c>
      <c r="I12" s="16">
        <v>46000</v>
      </c>
      <c r="J12" s="14">
        <v>7.8</v>
      </c>
      <c r="K12" s="14">
        <v>6.2</v>
      </c>
      <c r="L12" s="14">
        <v>8.1999999999999993</v>
      </c>
      <c r="M12" s="26">
        <v>5.4960000000000004</v>
      </c>
      <c r="N12" s="26">
        <v>0.41499999999999998</v>
      </c>
      <c r="O12" s="16">
        <v>490</v>
      </c>
    </row>
    <row r="13" spans="1:15" ht="12" customHeight="1">
      <c r="A13" s="13">
        <v>46213</v>
      </c>
      <c r="B13" s="6">
        <v>10155</v>
      </c>
      <c r="C13" s="16">
        <v>9705</v>
      </c>
      <c r="D13" s="14">
        <v>159</v>
      </c>
      <c r="E13" s="14">
        <v>94.2</v>
      </c>
      <c r="F13" s="14">
        <v>196.7</v>
      </c>
      <c r="G13" s="26">
        <v>69.42</v>
      </c>
      <c r="H13" s="26">
        <v>3.72</v>
      </c>
      <c r="I13" s="16">
        <v>240000</v>
      </c>
      <c r="J13" s="14">
        <v>7.9</v>
      </c>
      <c r="K13" s="14">
        <v>5.4</v>
      </c>
      <c r="L13" s="14">
        <v>9.1999999999999993</v>
      </c>
      <c r="M13" s="26">
        <v>8.0039999999999996</v>
      </c>
      <c r="N13" s="26">
        <v>0.40200000000000002</v>
      </c>
      <c r="O13" s="16">
        <v>410</v>
      </c>
    </row>
    <row r="14" spans="1:15" ht="12" customHeight="1">
      <c r="A14" s="13">
        <v>46214</v>
      </c>
      <c r="B14" s="6">
        <v>9872</v>
      </c>
      <c r="C14" s="16">
        <v>8705.7999999999993</v>
      </c>
      <c r="D14" s="14">
        <v>133.19999999999999</v>
      </c>
      <c r="E14" s="14">
        <v>48.1</v>
      </c>
      <c r="F14" s="14">
        <v>190</v>
      </c>
      <c r="G14" s="26">
        <v>65.52</v>
      </c>
      <c r="H14" s="26">
        <v>5.9640000000000004</v>
      </c>
      <c r="I14" s="16">
        <v>230000</v>
      </c>
      <c r="J14" s="14">
        <v>8.6</v>
      </c>
      <c r="K14" s="14">
        <v>5.7</v>
      </c>
      <c r="L14" s="14">
        <v>9.1999999999999993</v>
      </c>
      <c r="M14" s="26">
        <v>8.94</v>
      </c>
      <c r="N14" s="26">
        <v>0.55900000000000005</v>
      </c>
      <c r="O14" s="16">
        <v>390</v>
      </c>
    </row>
    <row r="15" spans="1:15" ht="12" customHeight="1">
      <c r="A15" s="13">
        <v>46215</v>
      </c>
      <c r="B15" s="6">
        <v>9654</v>
      </c>
      <c r="C15" s="16">
        <v>8597.5892558528431</v>
      </c>
      <c r="D15" s="14">
        <v>123.3</v>
      </c>
      <c r="E15" s="14">
        <v>58.5</v>
      </c>
      <c r="F15" s="14">
        <v>72.5</v>
      </c>
      <c r="G15" s="26">
        <v>17.940000000000001</v>
      </c>
      <c r="H15" s="26">
        <v>3.6360000000000001</v>
      </c>
      <c r="I15" s="16">
        <v>88000</v>
      </c>
      <c r="J15" s="14">
        <v>4.4000000000000004</v>
      </c>
      <c r="K15" s="14">
        <v>6.3</v>
      </c>
      <c r="L15" s="14">
        <v>9.6</v>
      </c>
      <c r="M15" s="26">
        <v>7.9320000000000004</v>
      </c>
      <c r="N15" s="26">
        <v>0.67700000000000005</v>
      </c>
      <c r="O15" s="16">
        <v>520</v>
      </c>
    </row>
    <row r="16" spans="1:15" ht="12" customHeight="1">
      <c r="A16" s="13">
        <v>46216</v>
      </c>
      <c r="B16" s="6">
        <v>9880</v>
      </c>
      <c r="C16" s="16">
        <v>8632.6526271006169</v>
      </c>
      <c r="D16" s="14">
        <v>251.4</v>
      </c>
      <c r="E16" s="14">
        <v>142.80000000000001</v>
      </c>
      <c r="F16" s="14">
        <v>274</v>
      </c>
      <c r="G16" s="26">
        <v>74.400000000000006</v>
      </c>
      <c r="H16" s="26">
        <v>7.5</v>
      </c>
      <c r="I16" s="16">
        <v>440000</v>
      </c>
      <c r="J16" s="14">
        <v>7.9</v>
      </c>
      <c r="K16" s="14">
        <v>8.5</v>
      </c>
      <c r="L16" s="14">
        <v>9.4</v>
      </c>
      <c r="M16" s="26">
        <v>8.7840000000000007</v>
      </c>
      <c r="N16" s="26">
        <v>0.56000000000000005</v>
      </c>
      <c r="O16" s="16">
        <v>1400</v>
      </c>
    </row>
    <row r="17" spans="1:15" ht="12" customHeight="1">
      <c r="A17" s="13">
        <v>46217</v>
      </c>
      <c r="B17" s="6">
        <v>9787</v>
      </c>
      <c r="C17" s="16">
        <v>8599</v>
      </c>
      <c r="D17" s="14">
        <v>241.8</v>
      </c>
      <c r="E17" s="14">
        <v>172.7</v>
      </c>
      <c r="F17" s="14">
        <v>313.3</v>
      </c>
      <c r="G17" s="26">
        <v>57.12</v>
      </c>
      <c r="H17" s="26">
        <v>7.2720000000000002</v>
      </c>
      <c r="I17" s="16">
        <v>130000</v>
      </c>
      <c r="J17" s="14">
        <v>7.8</v>
      </c>
      <c r="K17" s="14">
        <v>6.4</v>
      </c>
      <c r="L17" s="14">
        <v>9.1999999999999993</v>
      </c>
      <c r="M17" s="26">
        <v>6.1859999999999999</v>
      </c>
      <c r="N17" s="26">
        <v>0.71</v>
      </c>
      <c r="O17" s="16">
        <v>1400</v>
      </c>
    </row>
    <row r="18" spans="1:15" ht="12" customHeight="1">
      <c r="A18" s="13">
        <v>46218</v>
      </c>
      <c r="B18" s="6">
        <v>9990</v>
      </c>
      <c r="C18" s="16">
        <v>9204</v>
      </c>
      <c r="D18" s="14">
        <v>195.8</v>
      </c>
      <c r="E18" s="14">
        <v>104.2</v>
      </c>
      <c r="F18" s="14">
        <v>235</v>
      </c>
      <c r="G18" s="26">
        <v>25.44</v>
      </c>
      <c r="H18" s="26">
        <v>5.7119999999999997</v>
      </c>
      <c r="I18" s="16">
        <v>370000</v>
      </c>
      <c r="J18" s="14">
        <v>9.6999999999999993</v>
      </c>
      <c r="K18" s="14">
        <v>6.6</v>
      </c>
      <c r="L18" s="14">
        <v>7.6</v>
      </c>
      <c r="M18" s="26">
        <v>4.3979999999999997</v>
      </c>
      <c r="N18" s="26">
        <v>0.70299999999999996</v>
      </c>
      <c r="O18" s="16">
        <v>1100</v>
      </c>
    </row>
    <row r="19" spans="1:15" ht="12" customHeight="1">
      <c r="A19" s="13">
        <v>46219</v>
      </c>
      <c r="B19" s="6">
        <v>8221</v>
      </c>
      <c r="C19" s="16">
        <v>8035</v>
      </c>
      <c r="D19" s="14">
        <v>195</v>
      </c>
      <c r="E19" s="14">
        <v>116.1</v>
      </c>
      <c r="F19" s="14">
        <v>254.3</v>
      </c>
      <c r="G19" s="26">
        <v>45.36</v>
      </c>
      <c r="H19" s="26">
        <v>6.6959999999999997</v>
      </c>
      <c r="I19" s="16">
        <v>260000</v>
      </c>
      <c r="J19" s="14">
        <v>8.6999999999999993</v>
      </c>
      <c r="K19" s="14">
        <v>6.5</v>
      </c>
      <c r="L19" s="14">
        <v>6.6</v>
      </c>
      <c r="M19" s="26">
        <v>7.05</v>
      </c>
      <c r="N19" s="26">
        <v>0.79300000000000004</v>
      </c>
      <c r="O19" s="16">
        <v>1600</v>
      </c>
    </row>
    <row r="20" spans="1:15" ht="12" customHeight="1">
      <c r="A20" s="13">
        <v>46220</v>
      </c>
      <c r="B20" s="6">
        <v>9317</v>
      </c>
      <c r="C20" s="16">
        <v>7750</v>
      </c>
      <c r="D20" s="14">
        <v>208.9</v>
      </c>
      <c r="E20" s="14">
        <v>97.5</v>
      </c>
      <c r="F20" s="14">
        <v>210</v>
      </c>
      <c r="G20" s="26">
        <v>38.520000000000003</v>
      </c>
      <c r="H20" s="26">
        <v>5.7960000000000003</v>
      </c>
      <c r="I20" s="16">
        <v>490000</v>
      </c>
      <c r="J20" s="14">
        <v>9.3000000000000007</v>
      </c>
      <c r="K20" s="14">
        <v>6.7</v>
      </c>
      <c r="L20" s="14">
        <v>9.1999999999999993</v>
      </c>
      <c r="M20" s="26">
        <v>3.87</v>
      </c>
      <c r="N20" s="26">
        <v>0.78100000000000003</v>
      </c>
      <c r="O20" s="16">
        <v>1200</v>
      </c>
    </row>
    <row r="21" spans="1:15" ht="12" customHeight="1">
      <c r="A21" s="13">
        <v>46221</v>
      </c>
      <c r="B21" s="6">
        <v>9363</v>
      </c>
      <c r="C21" s="16">
        <v>8035</v>
      </c>
      <c r="D21" s="14">
        <v>189.8</v>
      </c>
      <c r="E21" s="14">
        <v>97.2</v>
      </c>
      <c r="F21" s="14">
        <v>272</v>
      </c>
      <c r="G21" s="26">
        <v>43.68</v>
      </c>
      <c r="H21" s="26">
        <v>5.6159999999999997</v>
      </c>
      <c r="I21" s="16">
        <v>370000</v>
      </c>
      <c r="J21" s="14">
        <v>8.5</v>
      </c>
      <c r="K21" s="14">
        <v>8.1</v>
      </c>
      <c r="L21" s="14">
        <v>7.8</v>
      </c>
      <c r="M21" s="26">
        <v>11.148</v>
      </c>
      <c r="N21" s="26">
        <v>1.1319999999999999</v>
      </c>
      <c r="O21" s="16">
        <v>520</v>
      </c>
    </row>
    <row r="22" spans="1:15" ht="12" customHeight="1">
      <c r="A22" s="13">
        <v>46222</v>
      </c>
      <c r="B22" s="6">
        <v>9455</v>
      </c>
      <c r="C22" s="16">
        <v>7998</v>
      </c>
      <c r="D22" s="14">
        <v>157.5</v>
      </c>
      <c r="E22" s="14">
        <v>67.599999999999994</v>
      </c>
      <c r="F22" s="14">
        <v>226</v>
      </c>
      <c r="G22" s="26">
        <v>37.200000000000003</v>
      </c>
      <c r="H22" s="26">
        <v>6.1559999999999997</v>
      </c>
      <c r="I22" s="16">
        <v>130000</v>
      </c>
      <c r="J22" s="14">
        <v>5.5</v>
      </c>
      <c r="K22" s="14">
        <v>7.5</v>
      </c>
      <c r="L22" s="14">
        <v>5.6</v>
      </c>
      <c r="M22" s="26">
        <v>9.3059999999999992</v>
      </c>
      <c r="N22" s="26">
        <v>0.93200000000000005</v>
      </c>
      <c r="O22" s="16">
        <v>540</v>
      </c>
    </row>
    <row r="23" spans="1:15" ht="12" customHeight="1">
      <c r="A23" s="13">
        <v>46223</v>
      </c>
      <c r="B23" s="6">
        <v>8664</v>
      </c>
      <c r="C23" s="16">
        <v>7170</v>
      </c>
      <c r="D23" s="14">
        <v>295.2</v>
      </c>
      <c r="E23" s="14">
        <v>139.9</v>
      </c>
      <c r="F23" s="14">
        <v>365</v>
      </c>
      <c r="G23" s="26">
        <v>57.54</v>
      </c>
      <c r="H23" s="26">
        <v>7.032</v>
      </c>
      <c r="I23" s="16">
        <v>130000</v>
      </c>
      <c r="J23" s="14">
        <v>9.3000000000000007</v>
      </c>
      <c r="K23" s="14">
        <v>7.6</v>
      </c>
      <c r="L23" s="14">
        <v>5.6</v>
      </c>
      <c r="M23" s="26">
        <v>7.5419999999999998</v>
      </c>
      <c r="N23" s="26">
        <v>0.92400000000000004</v>
      </c>
      <c r="O23" s="16">
        <v>1800</v>
      </c>
    </row>
    <row r="24" spans="1:15" ht="12" customHeight="1">
      <c r="A24" s="13">
        <v>46224</v>
      </c>
      <c r="B24" s="6">
        <v>9812</v>
      </c>
      <c r="C24" s="16">
        <v>8297</v>
      </c>
      <c r="D24" s="14">
        <v>193.5</v>
      </c>
      <c r="E24" s="14">
        <v>115.6</v>
      </c>
      <c r="F24" s="14">
        <v>257.5</v>
      </c>
      <c r="G24" s="26">
        <v>47.22</v>
      </c>
      <c r="H24" s="26">
        <v>5.3040000000000003</v>
      </c>
      <c r="I24" s="16">
        <v>190000</v>
      </c>
      <c r="J24" s="14">
        <v>6.2</v>
      </c>
      <c r="K24" s="14">
        <v>6.3</v>
      </c>
      <c r="L24" s="14">
        <v>3.4</v>
      </c>
      <c r="M24" s="26">
        <v>3.6240000000000001</v>
      </c>
      <c r="N24" s="26">
        <v>0.47499999999999998</v>
      </c>
      <c r="O24" s="16">
        <v>490</v>
      </c>
    </row>
    <row r="25" spans="1:15" ht="12" customHeight="1">
      <c r="A25" s="13">
        <v>46225</v>
      </c>
      <c r="B25" s="6">
        <v>9394</v>
      </c>
      <c r="C25" s="16">
        <v>8035</v>
      </c>
      <c r="D25" s="14">
        <v>170.6</v>
      </c>
      <c r="E25" s="14">
        <v>84.8</v>
      </c>
      <c r="F25" s="14">
        <v>202.5</v>
      </c>
      <c r="G25" s="26">
        <v>39.6</v>
      </c>
      <c r="H25" s="26">
        <v>5.0519999999999996</v>
      </c>
      <c r="I25" s="16">
        <v>460000</v>
      </c>
      <c r="J25" s="14">
        <v>9.3000000000000007</v>
      </c>
      <c r="K25" s="14">
        <v>8.5</v>
      </c>
      <c r="L25" s="14">
        <v>6.4</v>
      </c>
      <c r="M25" s="26">
        <v>6.21</v>
      </c>
      <c r="N25" s="26">
        <v>0.65800000000000003</v>
      </c>
      <c r="O25" s="16">
        <v>500</v>
      </c>
    </row>
    <row r="26" spans="1:15" ht="12" customHeight="1">
      <c r="A26" s="13">
        <v>46226</v>
      </c>
      <c r="B26" s="6">
        <v>8165</v>
      </c>
      <c r="C26" s="16">
        <v>6251</v>
      </c>
      <c r="D26" s="14">
        <v>210.8</v>
      </c>
      <c r="E26" s="14">
        <v>100.7</v>
      </c>
      <c r="F26" s="14">
        <v>247.5</v>
      </c>
      <c r="G26" s="26">
        <v>61.74</v>
      </c>
      <c r="H26" s="26">
        <v>6.1680000000000001</v>
      </c>
      <c r="I26" s="16">
        <v>790000</v>
      </c>
      <c r="J26" s="14">
        <v>8.8000000000000007</v>
      </c>
      <c r="K26" s="14">
        <v>7</v>
      </c>
      <c r="L26" s="14">
        <v>9.1999999999999993</v>
      </c>
      <c r="M26" s="26">
        <v>5.37</v>
      </c>
      <c r="N26" s="26">
        <v>0.63400000000000001</v>
      </c>
      <c r="O26" s="16">
        <v>2900</v>
      </c>
    </row>
    <row r="27" spans="1:15" ht="12" customHeight="1">
      <c r="A27" s="13">
        <v>46227</v>
      </c>
      <c r="B27" s="6">
        <v>8180</v>
      </c>
      <c r="C27" s="16">
        <v>6054</v>
      </c>
      <c r="D27" s="14">
        <v>204.5</v>
      </c>
      <c r="E27" s="14">
        <v>136.19999999999999</v>
      </c>
      <c r="F27" s="14">
        <v>197.5</v>
      </c>
      <c r="G27" s="26">
        <v>47.16</v>
      </c>
      <c r="H27" s="26">
        <v>5.2679999999999998</v>
      </c>
      <c r="I27" s="16">
        <v>660000</v>
      </c>
      <c r="J27" s="14">
        <v>9</v>
      </c>
      <c r="K27" s="14">
        <v>6.2</v>
      </c>
      <c r="L27" s="14">
        <v>5.8</v>
      </c>
      <c r="M27" s="26">
        <v>6.57</v>
      </c>
      <c r="N27" s="26">
        <v>0.5</v>
      </c>
      <c r="O27" s="16">
        <v>660</v>
      </c>
    </row>
    <row r="28" spans="1:15" ht="12" customHeight="1">
      <c r="A28" s="13">
        <v>46228</v>
      </c>
      <c r="B28" s="6">
        <v>8500</v>
      </c>
      <c r="C28" s="16">
        <v>5690</v>
      </c>
      <c r="D28" s="14">
        <v>237</v>
      </c>
      <c r="E28" s="14">
        <v>137.5</v>
      </c>
      <c r="F28" s="14">
        <v>252.5</v>
      </c>
      <c r="G28" s="26">
        <v>53.28</v>
      </c>
      <c r="H28" s="26">
        <v>6.3959999999999999</v>
      </c>
      <c r="I28" s="16">
        <v>850000</v>
      </c>
      <c r="J28" s="14">
        <v>7.5</v>
      </c>
      <c r="K28" s="14">
        <v>6</v>
      </c>
      <c r="L28" s="14">
        <v>6.4</v>
      </c>
      <c r="M28" s="26">
        <v>4.8</v>
      </c>
      <c r="N28" s="26">
        <v>0.57199999999999995</v>
      </c>
      <c r="O28" s="16">
        <v>750</v>
      </c>
    </row>
    <row r="29" spans="1:15" ht="12" customHeight="1">
      <c r="A29" s="13">
        <v>46229</v>
      </c>
      <c r="B29" s="6">
        <v>8793</v>
      </c>
      <c r="C29" s="16">
        <v>6837</v>
      </c>
      <c r="D29" s="14">
        <v>184.5</v>
      </c>
      <c r="E29" s="14">
        <v>149.6</v>
      </c>
      <c r="F29" s="14">
        <v>320</v>
      </c>
      <c r="G29" s="26">
        <v>72.72</v>
      </c>
      <c r="H29" s="26">
        <v>6.444</v>
      </c>
      <c r="I29" s="16">
        <v>880000</v>
      </c>
      <c r="J29" s="14">
        <v>9.1</v>
      </c>
      <c r="K29" s="14">
        <v>7.2</v>
      </c>
      <c r="L29" s="14">
        <v>6.6</v>
      </c>
      <c r="M29" s="26">
        <v>9.0779999999999994</v>
      </c>
      <c r="N29" s="26">
        <v>0.69399999999999995</v>
      </c>
      <c r="O29" s="16">
        <v>750</v>
      </c>
    </row>
    <row r="30" spans="1:15" ht="12" customHeight="1">
      <c r="A30" s="13">
        <v>46230</v>
      </c>
      <c r="B30" s="6">
        <v>8498</v>
      </c>
      <c r="C30" s="16">
        <v>6896</v>
      </c>
      <c r="D30" s="14">
        <v>202</v>
      </c>
      <c r="E30" s="14">
        <v>172.2</v>
      </c>
      <c r="F30" s="14">
        <v>317.5</v>
      </c>
      <c r="G30" s="26">
        <v>67.62</v>
      </c>
      <c r="H30" s="26">
        <v>6.24</v>
      </c>
      <c r="I30" s="16">
        <v>130000</v>
      </c>
      <c r="J30" s="14">
        <v>11.2</v>
      </c>
      <c r="K30" s="14">
        <v>7.5</v>
      </c>
      <c r="L30" s="14">
        <v>6</v>
      </c>
      <c r="M30" s="26">
        <v>6.8520000000000003</v>
      </c>
      <c r="N30" s="26">
        <v>0.58699999999999997</v>
      </c>
      <c r="O30" s="16">
        <v>390</v>
      </c>
    </row>
    <row r="31" spans="1:15" ht="12" customHeight="1">
      <c r="A31" s="13">
        <v>46231</v>
      </c>
      <c r="B31" s="6">
        <v>8874</v>
      </c>
      <c r="C31" s="16">
        <v>7180</v>
      </c>
      <c r="D31" s="14">
        <v>165.2</v>
      </c>
      <c r="E31" s="14">
        <v>140.4</v>
      </c>
      <c r="F31" s="14">
        <v>257.5</v>
      </c>
      <c r="G31" s="26">
        <v>62.88</v>
      </c>
      <c r="H31" s="26">
        <v>5.532</v>
      </c>
      <c r="I31" s="16">
        <v>610000</v>
      </c>
      <c r="J31" s="14">
        <v>7.8</v>
      </c>
      <c r="K31" s="14">
        <v>6.5</v>
      </c>
      <c r="L31" s="14">
        <v>7.6</v>
      </c>
      <c r="M31" s="26">
        <v>6.5279999999999996</v>
      </c>
      <c r="N31" s="26">
        <v>0.44600000000000001</v>
      </c>
      <c r="O31" s="16">
        <v>250</v>
      </c>
    </row>
    <row r="32" spans="1:15" ht="12" customHeight="1">
      <c r="A32" s="13">
        <v>46232</v>
      </c>
      <c r="B32" s="6">
        <v>8282</v>
      </c>
      <c r="C32" s="16">
        <v>6299</v>
      </c>
      <c r="D32" s="14">
        <v>170.8</v>
      </c>
      <c r="E32" s="14">
        <v>172.4</v>
      </c>
      <c r="F32" s="14">
        <v>310</v>
      </c>
      <c r="G32" s="26">
        <v>25.68</v>
      </c>
      <c r="H32" s="26">
        <v>6.6959999999999997</v>
      </c>
      <c r="I32" s="16">
        <v>850000</v>
      </c>
      <c r="J32" s="14">
        <v>7</v>
      </c>
      <c r="K32" s="14">
        <v>6.1</v>
      </c>
      <c r="L32" s="14">
        <v>5</v>
      </c>
      <c r="M32" s="26">
        <v>2.1840000000000002</v>
      </c>
      <c r="N32" s="26">
        <v>0.56599999999999995</v>
      </c>
      <c r="O32" s="16">
        <v>870</v>
      </c>
    </row>
    <row r="33" spans="1:15" ht="12" customHeight="1">
      <c r="A33" s="13">
        <v>46233</v>
      </c>
      <c r="B33" s="6">
        <v>8634</v>
      </c>
      <c r="C33" s="16">
        <v>7654</v>
      </c>
      <c r="D33" s="14">
        <v>125.5</v>
      </c>
      <c r="E33" s="14">
        <v>78.900000000000006</v>
      </c>
      <c r="F33" s="14">
        <v>222.5</v>
      </c>
      <c r="G33" s="26">
        <v>60.54</v>
      </c>
      <c r="H33" s="26">
        <v>4.968</v>
      </c>
      <c r="I33" s="16">
        <v>560000</v>
      </c>
      <c r="J33" s="14">
        <v>5.4</v>
      </c>
      <c r="K33" s="14">
        <v>5.5</v>
      </c>
      <c r="L33" s="14">
        <v>2.6</v>
      </c>
      <c r="M33" s="26">
        <v>5.9340000000000002</v>
      </c>
      <c r="N33" s="26">
        <v>0.248</v>
      </c>
      <c r="O33" s="16">
        <v>41</v>
      </c>
    </row>
    <row r="34" spans="1:15" ht="12" customHeight="1">
      <c r="A34" s="13">
        <v>46234</v>
      </c>
      <c r="B34" s="6">
        <v>8750</v>
      </c>
      <c r="C34" s="16">
        <v>7654</v>
      </c>
      <c r="D34" s="14">
        <v>123.8</v>
      </c>
      <c r="E34" s="14">
        <v>72.8</v>
      </c>
      <c r="F34" s="14">
        <v>162.5</v>
      </c>
      <c r="G34" s="26">
        <v>39.659999999999997</v>
      </c>
      <c r="H34" s="26">
        <v>4.32</v>
      </c>
      <c r="I34" s="16">
        <v>410000</v>
      </c>
      <c r="J34" s="14">
        <v>4.5999999999999996</v>
      </c>
      <c r="K34" s="14">
        <v>4.9000000000000004</v>
      </c>
      <c r="L34" s="14">
        <v>1.9</v>
      </c>
      <c r="M34" s="26">
        <v>5.7119999999999997</v>
      </c>
      <c r="N34" s="26">
        <v>0.23300000000000001</v>
      </c>
      <c r="O34" s="16">
        <v>190</v>
      </c>
    </row>
    <row r="35" spans="1:15" s="1" customFormat="1" ht="12" customHeight="1">
      <c r="A35" s="17" t="s">
        <v>47</v>
      </c>
      <c r="B35" s="7">
        <f>SUM(B4:B34)</f>
        <v>284737</v>
      </c>
      <c r="C35" s="7">
        <f>SUM(C4:C34)</f>
        <v>245276.04188295346</v>
      </c>
      <c r="D35" s="18"/>
      <c r="E35" s="18"/>
      <c r="F35" s="18"/>
      <c r="G35" s="19"/>
      <c r="H35" s="19"/>
      <c r="I35" s="7"/>
      <c r="J35" s="18"/>
      <c r="K35" s="18"/>
      <c r="L35" s="18"/>
      <c r="M35" s="19"/>
      <c r="N35" s="19"/>
      <c r="O35" s="17"/>
    </row>
    <row r="36" spans="1:15" s="1" customFormat="1" ht="12" customHeight="1">
      <c r="A36" s="17" t="s">
        <v>48</v>
      </c>
      <c r="B36" s="7">
        <f>AVERAGE(B4:B34)</f>
        <v>9185.0645161290322</v>
      </c>
      <c r="C36" s="7">
        <f t="shared" ref="C36:O36" si="0">AVERAGE(C4:C34)</f>
        <v>7912.1303833210795</v>
      </c>
      <c r="D36" s="8">
        <f t="shared" si="0"/>
        <v>204.183870967742</v>
      </c>
      <c r="E36" s="8">
        <f t="shared" si="0"/>
        <v>120.68387096774192</v>
      </c>
      <c r="F36" s="8">
        <f t="shared" si="0"/>
        <v>258.56451612903226</v>
      </c>
      <c r="G36" s="9">
        <f t="shared" si="0"/>
        <v>53.49677419354839</v>
      </c>
      <c r="H36" s="9">
        <f t="shared" si="0"/>
        <v>6.000387096774193</v>
      </c>
      <c r="I36" s="7">
        <f t="shared" si="0"/>
        <v>338677.41935483873</v>
      </c>
      <c r="J36" s="8">
        <f t="shared" si="0"/>
        <v>7.76451612903226</v>
      </c>
      <c r="K36" s="8">
        <f t="shared" si="0"/>
        <v>6.6967741935483867</v>
      </c>
      <c r="L36" s="8">
        <f t="shared" si="0"/>
        <v>6.8516129032258064</v>
      </c>
      <c r="M36" s="9">
        <f t="shared" si="0"/>
        <v>6.4122580645161289</v>
      </c>
      <c r="N36" s="9">
        <f t="shared" si="0"/>
        <v>0.58035483870967741</v>
      </c>
      <c r="O36" s="7">
        <f t="shared" si="0"/>
        <v>764.74193548387098</v>
      </c>
    </row>
    <row r="37" spans="1:15" s="1" customFormat="1" ht="12" customHeight="1">
      <c r="A37" s="17" t="s">
        <v>49</v>
      </c>
      <c r="B37" s="7">
        <f>MAX(B4:B34)</f>
        <v>10155</v>
      </c>
      <c r="C37" s="7">
        <f t="shared" ref="C37:O37" si="1">MAX(C4:C34)</f>
        <v>9705</v>
      </c>
      <c r="D37" s="8">
        <f t="shared" si="1"/>
        <v>302.39999999999998</v>
      </c>
      <c r="E37" s="8">
        <f t="shared" si="1"/>
        <v>184.8</v>
      </c>
      <c r="F37" s="8">
        <f t="shared" si="1"/>
        <v>380</v>
      </c>
      <c r="G37" s="9">
        <f t="shared" si="1"/>
        <v>113.46</v>
      </c>
      <c r="H37" s="9">
        <f t="shared" si="1"/>
        <v>8.5679999999999996</v>
      </c>
      <c r="I37" s="7">
        <f t="shared" si="1"/>
        <v>880000</v>
      </c>
      <c r="J37" s="8">
        <f t="shared" si="1"/>
        <v>11.2</v>
      </c>
      <c r="K37" s="8">
        <f t="shared" si="1"/>
        <v>8.5</v>
      </c>
      <c r="L37" s="8">
        <f t="shared" si="1"/>
        <v>9.6</v>
      </c>
      <c r="M37" s="9">
        <f t="shared" si="1"/>
        <v>11.148</v>
      </c>
      <c r="N37" s="9">
        <f t="shared" si="1"/>
        <v>1.1319999999999999</v>
      </c>
      <c r="O37" s="7">
        <f t="shared" si="1"/>
        <v>2900</v>
      </c>
    </row>
    <row r="38" spans="1:15" s="1" customFormat="1" ht="12" customHeight="1">
      <c r="A38" s="17" t="s">
        <v>50</v>
      </c>
      <c r="B38" s="7">
        <f>MIN(B4:B34)</f>
        <v>8165</v>
      </c>
      <c r="C38" s="7">
        <f t="shared" ref="C38:O38" si="2">MIN(C4:C34)</f>
        <v>5690</v>
      </c>
      <c r="D38" s="8">
        <f t="shared" si="2"/>
        <v>123.3</v>
      </c>
      <c r="E38" s="8">
        <f t="shared" si="2"/>
        <v>48.1</v>
      </c>
      <c r="F38" s="8">
        <f t="shared" si="2"/>
        <v>72.5</v>
      </c>
      <c r="G38" s="9">
        <f t="shared" si="2"/>
        <v>17.940000000000001</v>
      </c>
      <c r="H38" s="9">
        <f t="shared" si="2"/>
        <v>3.6360000000000001</v>
      </c>
      <c r="I38" s="7">
        <f t="shared" si="2"/>
        <v>37000</v>
      </c>
      <c r="J38" s="8">
        <f t="shared" si="2"/>
        <v>4.4000000000000004</v>
      </c>
      <c r="K38" s="8">
        <f t="shared" si="2"/>
        <v>4.9000000000000004</v>
      </c>
      <c r="L38" s="8">
        <f t="shared" si="2"/>
        <v>1.9</v>
      </c>
      <c r="M38" s="9">
        <f t="shared" si="2"/>
        <v>2.1840000000000002</v>
      </c>
      <c r="N38" s="9">
        <f t="shared" si="2"/>
        <v>0.23300000000000001</v>
      </c>
      <c r="O38" s="7">
        <f t="shared" si="2"/>
        <v>14</v>
      </c>
    </row>
  </sheetData>
  <mergeCells count="5">
    <mergeCell ref="A2:A3"/>
    <mergeCell ref="B2:B3"/>
    <mergeCell ref="C2:C3"/>
    <mergeCell ref="D2:I2"/>
    <mergeCell ref="J2:O2"/>
  </mergeCells>
  <phoneticPr fontId="1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9" tint="0.79998168889431442"/>
  </sheetPr>
  <dimension ref="A2:O38"/>
  <sheetViews>
    <sheetView zoomScale="85" zoomScaleNormal="85" workbookViewId="0">
      <selection activeCell="A4" sqref="A4:XFD34"/>
    </sheetView>
  </sheetViews>
  <sheetFormatPr defaultColWidth="9.21875" defaultRowHeight="12" customHeight="1"/>
  <cols>
    <col min="1" max="1" width="9.109375" style="3" bestFit="1" customWidth="1"/>
    <col min="2" max="2" width="9.77734375" style="4" customWidth="1"/>
    <col min="3" max="3" width="9.77734375" style="3" customWidth="1"/>
    <col min="4" max="8" width="7.33203125" style="3" customWidth="1"/>
    <col min="9" max="9" width="9.77734375" style="3" customWidth="1"/>
    <col min="10" max="14" width="7.33203125" style="3" customWidth="1"/>
    <col min="15" max="15" width="9.77734375" style="3" customWidth="1"/>
    <col min="16" max="16384" width="9.21875" style="3"/>
  </cols>
  <sheetData>
    <row r="2" spans="1:15" s="2" customFormat="1" ht="30" customHeight="1">
      <c r="A2" s="33" t="s">
        <v>0</v>
      </c>
      <c r="B2" s="34" t="s">
        <v>27</v>
      </c>
      <c r="C2" s="33" t="s">
        <v>28</v>
      </c>
      <c r="D2" s="35" t="s">
        <v>32</v>
      </c>
      <c r="E2" s="35"/>
      <c r="F2" s="35"/>
      <c r="G2" s="35"/>
      <c r="H2" s="35"/>
      <c r="I2" s="35"/>
      <c r="J2" s="35" t="s">
        <v>33</v>
      </c>
      <c r="K2" s="35"/>
      <c r="L2" s="35"/>
      <c r="M2" s="35"/>
      <c r="N2" s="35"/>
      <c r="O2" s="35"/>
    </row>
    <row r="3" spans="1:15" s="2" customFormat="1" ht="30" customHeight="1">
      <c r="A3" s="33"/>
      <c r="B3" s="34"/>
      <c r="C3" s="33"/>
      <c r="D3" s="5" t="s">
        <v>1</v>
      </c>
      <c r="E3" s="5" t="s">
        <v>131</v>
      </c>
      <c r="F3" s="5" t="s">
        <v>2</v>
      </c>
      <c r="G3" s="5" t="s">
        <v>3</v>
      </c>
      <c r="H3" s="5" t="s">
        <v>4</v>
      </c>
      <c r="I3" s="5" t="s">
        <v>5</v>
      </c>
      <c r="J3" s="5" t="s">
        <v>1</v>
      </c>
      <c r="K3" s="5" t="s">
        <v>131</v>
      </c>
      <c r="L3" s="5" t="s">
        <v>2</v>
      </c>
      <c r="M3" s="5" t="s">
        <v>3</v>
      </c>
      <c r="N3" s="5" t="s">
        <v>4</v>
      </c>
      <c r="O3" s="5" t="s">
        <v>5</v>
      </c>
    </row>
    <row r="4" spans="1:15" ht="12" customHeight="1">
      <c r="A4" s="13">
        <v>46204</v>
      </c>
      <c r="B4" s="6">
        <v>6692</v>
      </c>
      <c r="C4" s="16">
        <v>5986</v>
      </c>
      <c r="D4" s="14">
        <v>254</v>
      </c>
      <c r="E4" s="14">
        <v>133</v>
      </c>
      <c r="F4" s="14">
        <v>220</v>
      </c>
      <c r="G4" s="26">
        <v>74.459999999999994</v>
      </c>
      <c r="H4" s="26">
        <v>8.3040000000000003</v>
      </c>
      <c r="I4" s="16">
        <v>150000</v>
      </c>
      <c r="J4" s="14">
        <v>0.6</v>
      </c>
      <c r="K4" s="14">
        <v>3.8</v>
      </c>
      <c r="L4" s="14">
        <v>2.2000000000000002</v>
      </c>
      <c r="M4" s="26">
        <v>5.9580000000000002</v>
      </c>
      <c r="N4" s="26">
        <v>4.1000000000000002E-2</v>
      </c>
      <c r="O4" s="16">
        <v>5</v>
      </c>
    </row>
    <row r="5" spans="1:15" ht="12" customHeight="1">
      <c r="A5" s="13">
        <v>46205</v>
      </c>
      <c r="B5" s="6">
        <v>6936</v>
      </c>
      <c r="C5" s="16">
        <v>6147</v>
      </c>
      <c r="D5" s="14">
        <v>256.5</v>
      </c>
      <c r="E5" s="14">
        <v>105.3</v>
      </c>
      <c r="F5" s="14">
        <v>190</v>
      </c>
      <c r="G5" s="26">
        <v>106.5</v>
      </c>
      <c r="H5" s="26">
        <v>7.1159999999999997</v>
      </c>
      <c r="I5" s="16">
        <v>130000</v>
      </c>
      <c r="J5" s="14">
        <v>1</v>
      </c>
      <c r="K5" s="14">
        <v>7.8</v>
      </c>
      <c r="L5" s="14">
        <v>2.4</v>
      </c>
      <c r="M5" s="26">
        <v>7.0979999999999999</v>
      </c>
      <c r="N5" s="26">
        <v>7.2999999999999995E-2</v>
      </c>
      <c r="O5" s="16">
        <v>5</v>
      </c>
    </row>
    <row r="6" spans="1:15" ht="12" customHeight="1">
      <c r="A6" s="13">
        <v>46206</v>
      </c>
      <c r="B6" s="6">
        <v>7013</v>
      </c>
      <c r="C6" s="16">
        <v>6151</v>
      </c>
      <c r="D6" s="14">
        <v>204.4</v>
      </c>
      <c r="E6" s="14">
        <v>107.6</v>
      </c>
      <c r="F6" s="14">
        <v>210</v>
      </c>
      <c r="G6" s="26">
        <v>70.5</v>
      </c>
      <c r="H6" s="26">
        <v>6.3959999999999999</v>
      </c>
      <c r="I6" s="16">
        <v>140000</v>
      </c>
      <c r="J6" s="14">
        <v>2</v>
      </c>
      <c r="K6" s="14">
        <v>4</v>
      </c>
      <c r="L6" s="14">
        <v>3.2</v>
      </c>
      <c r="M6" s="26">
        <v>5.7359999999999998</v>
      </c>
      <c r="N6" s="26">
        <v>5.2999999999999999E-2</v>
      </c>
      <c r="O6" s="16">
        <v>7</v>
      </c>
    </row>
    <row r="7" spans="1:15" ht="12" customHeight="1">
      <c r="A7" s="13">
        <v>46207</v>
      </c>
      <c r="B7" s="6">
        <v>7540</v>
      </c>
      <c r="C7" s="16">
        <v>6729</v>
      </c>
      <c r="D7" s="14">
        <v>206.3</v>
      </c>
      <c r="E7" s="14">
        <v>104</v>
      </c>
      <c r="F7" s="14">
        <v>252.5</v>
      </c>
      <c r="G7" s="26">
        <v>63.72</v>
      </c>
      <c r="H7" s="26">
        <v>6.8040000000000003</v>
      </c>
      <c r="I7" s="16">
        <v>170000</v>
      </c>
      <c r="J7" s="14">
        <v>1.9</v>
      </c>
      <c r="K7" s="14">
        <v>4.3</v>
      </c>
      <c r="L7" s="14">
        <v>2.1</v>
      </c>
      <c r="M7" s="26">
        <v>6.57</v>
      </c>
      <c r="N7" s="26">
        <v>5.1999999999999998E-2</v>
      </c>
      <c r="O7" s="16">
        <v>1</v>
      </c>
    </row>
    <row r="8" spans="1:15" ht="12" customHeight="1">
      <c r="A8" s="13">
        <v>46208</v>
      </c>
      <c r="B8" s="6">
        <v>7255</v>
      </c>
      <c r="C8" s="16">
        <v>6470</v>
      </c>
      <c r="D8" s="14">
        <v>438</v>
      </c>
      <c r="E8" s="14">
        <v>185.2</v>
      </c>
      <c r="F8" s="14">
        <v>520</v>
      </c>
      <c r="G8" s="26">
        <v>86.1</v>
      </c>
      <c r="H8" s="26">
        <v>8.0519999999999996</v>
      </c>
      <c r="I8" s="16">
        <v>290000</v>
      </c>
      <c r="J8" s="14">
        <v>1.4</v>
      </c>
      <c r="K8" s="14">
        <v>4.7</v>
      </c>
      <c r="L8" s="14">
        <v>0.3</v>
      </c>
      <c r="M8" s="26">
        <v>8.8140000000000001</v>
      </c>
      <c r="N8" s="26">
        <v>0.17499999999999999</v>
      </c>
      <c r="O8" s="16">
        <v>3</v>
      </c>
    </row>
    <row r="9" spans="1:15" ht="12" customHeight="1">
      <c r="A9" s="13">
        <v>46209</v>
      </c>
      <c r="B9" s="6">
        <v>7754</v>
      </c>
      <c r="C9" s="16">
        <v>6910</v>
      </c>
      <c r="D9" s="14">
        <v>288</v>
      </c>
      <c r="E9" s="14">
        <v>163.5</v>
      </c>
      <c r="F9" s="14">
        <v>285</v>
      </c>
      <c r="G9" s="26">
        <v>65.099999999999994</v>
      </c>
      <c r="H9" s="26">
        <v>7.38</v>
      </c>
      <c r="I9" s="16">
        <v>490000</v>
      </c>
      <c r="J9" s="14">
        <v>1.9</v>
      </c>
      <c r="K9" s="14">
        <v>4.3</v>
      </c>
      <c r="L9" s="14">
        <v>3.1</v>
      </c>
      <c r="M9" s="26">
        <v>5.61</v>
      </c>
      <c r="N9" s="26">
        <v>3.5999999999999997E-2</v>
      </c>
      <c r="O9" s="16">
        <v>25</v>
      </c>
    </row>
    <row r="10" spans="1:15" ht="12" customHeight="1">
      <c r="A10" s="13">
        <v>46210</v>
      </c>
      <c r="B10" s="6">
        <v>7343</v>
      </c>
      <c r="C10" s="16">
        <v>6181</v>
      </c>
      <c r="D10" s="14">
        <v>262.2</v>
      </c>
      <c r="E10" s="14">
        <v>128.1</v>
      </c>
      <c r="F10" s="14">
        <v>152.5</v>
      </c>
      <c r="G10" s="26">
        <v>90.42</v>
      </c>
      <c r="H10" s="26">
        <v>7.968</v>
      </c>
      <c r="I10" s="16">
        <v>65000</v>
      </c>
      <c r="J10" s="14">
        <v>0.9</v>
      </c>
      <c r="K10" s="14">
        <v>4.3</v>
      </c>
      <c r="L10" s="14">
        <v>2.7</v>
      </c>
      <c r="M10" s="26">
        <v>4.3079999999999998</v>
      </c>
      <c r="N10" s="26">
        <v>6.5000000000000002E-2</v>
      </c>
      <c r="O10" s="16">
        <v>2</v>
      </c>
    </row>
    <row r="11" spans="1:15" ht="12" customHeight="1">
      <c r="A11" s="13">
        <v>46211</v>
      </c>
      <c r="B11" s="6">
        <v>9030</v>
      </c>
      <c r="C11" s="16">
        <v>8454</v>
      </c>
      <c r="D11" s="14">
        <v>254.4</v>
      </c>
      <c r="E11" s="14">
        <v>106.9</v>
      </c>
      <c r="F11" s="14">
        <v>347.5</v>
      </c>
      <c r="G11" s="26">
        <v>70.14</v>
      </c>
      <c r="H11" s="26">
        <v>6.8760000000000003</v>
      </c>
      <c r="I11" s="16">
        <v>430000</v>
      </c>
      <c r="J11" s="14">
        <v>0.9</v>
      </c>
      <c r="K11" s="14">
        <v>4.3</v>
      </c>
      <c r="L11" s="14">
        <v>2.5</v>
      </c>
      <c r="M11" s="26">
        <v>4.8239999999999998</v>
      </c>
      <c r="N11" s="26">
        <v>8.4000000000000005E-2</v>
      </c>
      <c r="O11" s="16">
        <v>100</v>
      </c>
    </row>
    <row r="12" spans="1:15" ht="12" customHeight="1">
      <c r="A12" s="13">
        <v>46212</v>
      </c>
      <c r="B12" s="6">
        <v>7877</v>
      </c>
      <c r="C12" s="16">
        <v>7192</v>
      </c>
      <c r="D12" s="14">
        <v>230.4</v>
      </c>
      <c r="E12" s="14">
        <v>107.3</v>
      </c>
      <c r="F12" s="14">
        <v>307.5</v>
      </c>
      <c r="G12" s="26">
        <v>94.2</v>
      </c>
      <c r="H12" s="26">
        <v>6.7080000000000002</v>
      </c>
      <c r="I12" s="16">
        <v>38000</v>
      </c>
      <c r="J12" s="14">
        <v>1</v>
      </c>
      <c r="K12" s="14">
        <v>3.8</v>
      </c>
      <c r="L12" s="14">
        <v>2.5</v>
      </c>
      <c r="M12" s="26">
        <v>5.5140000000000002</v>
      </c>
      <c r="N12" s="26">
        <v>0.13</v>
      </c>
      <c r="O12" s="16">
        <v>100</v>
      </c>
    </row>
    <row r="13" spans="1:15" ht="12" customHeight="1">
      <c r="A13" s="13">
        <v>46213</v>
      </c>
      <c r="B13" s="6">
        <v>7431</v>
      </c>
      <c r="C13" s="16">
        <v>6840</v>
      </c>
      <c r="D13" s="14">
        <v>335.3</v>
      </c>
      <c r="E13" s="14">
        <v>161.30000000000001</v>
      </c>
      <c r="F13" s="14">
        <v>232.5</v>
      </c>
      <c r="G13" s="26">
        <v>100.98</v>
      </c>
      <c r="H13" s="26">
        <v>8.6760000000000002</v>
      </c>
      <c r="I13" s="16">
        <v>280000</v>
      </c>
      <c r="J13" s="14">
        <v>1.2</v>
      </c>
      <c r="K13" s="14">
        <v>3.6</v>
      </c>
      <c r="L13" s="14">
        <v>2.4</v>
      </c>
      <c r="M13" s="26">
        <v>5.5739999999999998</v>
      </c>
      <c r="N13" s="26">
        <v>8.4000000000000005E-2</v>
      </c>
      <c r="O13" s="16">
        <v>95</v>
      </c>
    </row>
    <row r="14" spans="1:15" ht="12" customHeight="1">
      <c r="A14" s="13">
        <v>46214</v>
      </c>
      <c r="B14" s="6">
        <v>7579</v>
      </c>
      <c r="C14" s="16">
        <v>6996</v>
      </c>
      <c r="D14" s="14">
        <v>174.4</v>
      </c>
      <c r="E14" s="14">
        <v>79.599999999999994</v>
      </c>
      <c r="F14" s="14">
        <v>285</v>
      </c>
      <c r="G14" s="26">
        <v>95.88</v>
      </c>
      <c r="H14" s="26">
        <v>7.992</v>
      </c>
      <c r="I14" s="16">
        <v>36000</v>
      </c>
      <c r="J14" s="14">
        <v>1.4</v>
      </c>
      <c r="K14" s="14">
        <v>4.0999999999999996</v>
      </c>
      <c r="L14" s="14">
        <v>3</v>
      </c>
      <c r="M14" s="26">
        <v>3.66</v>
      </c>
      <c r="N14" s="26">
        <v>7.8E-2</v>
      </c>
      <c r="O14" s="16">
        <v>4</v>
      </c>
    </row>
    <row r="15" spans="1:15" ht="12" customHeight="1">
      <c r="A15" s="13">
        <v>46215</v>
      </c>
      <c r="B15" s="6">
        <v>7788</v>
      </c>
      <c r="C15" s="16">
        <v>7177</v>
      </c>
      <c r="D15" s="14">
        <v>499</v>
      </c>
      <c r="E15" s="14">
        <v>124.8</v>
      </c>
      <c r="F15" s="14">
        <v>300</v>
      </c>
      <c r="G15" s="26">
        <v>56.82</v>
      </c>
      <c r="H15" s="26">
        <v>6.984</v>
      </c>
      <c r="I15" s="16">
        <v>280000</v>
      </c>
      <c r="J15" s="14">
        <v>1.4</v>
      </c>
      <c r="K15" s="14">
        <v>4.5</v>
      </c>
      <c r="L15" s="14">
        <v>0.1</v>
      </c>
      <c r="M15" s="26">
        <v>5.6280000000000001</v>
      </c>
      <c r="N15" s="26">
        <v>7.5999999999999998E-2</v>
      </c>
      <c r="O15" s="16">
        <v>5</v>
      </c>
    </row>
    <row r="16" spans="1:15" ht="12" customHeight="1">
      <c r="A16" s="13">
        <v>46216</v>
      </c>
      <c r="B16" s="6">
        <v>7205</v>
      </c>
      <c r="C16" s="16">
        <v>6576</v>
      </c>
      <c r="D16" s="14">
        <v>288</v>
      </c>
      <c r="E16" s="14">
        <v>137.4</v>
      </c>
      <c r="F16" s="14">
        <v>315</v>
      </c>
      <c r="G16" s="26">
        <v>81.900000000000006</v>
      </c>
      <c r="H16" s="26">
        <v>8.6760000000000002</v>
      </c>
      <c r="I16" s="16">
        <v>260000</v>
      </c>
      <c r="J16" s="14">
        <v>1.9</v>
      </c>
      <c r="K16" s="14">
        <v>4.0999999999999996</v>
      </c>
      <c r="L16" s="14">
        <v>3.4</v>
      </c>
      <c r="M16" s="26">
        <v>6.2759999999999998</v>
      </c>
      <c r="N16" s="26">
        <v>6.2E-2</v>
      </c>
      <c r="O16" s="16">
        <v>8</v>
      </c>
    </row>
    <row r="17" spans="1:15" ht="12" customHeight="1">
      <c r="A17" s="13">
        <v>46217</v>
      </c>
      <c r="B17" s="6">
        <v>7941</v>
      </c>
      <c r="C17" s="16">
        <v>7310</v>
      </c>
      <c r="D17" s="14">
        <v>222</v>
      </c>
      <c r="E17" s="14">
        <v>86.7</v>
      </c>
      <c r="F17" s="14">
        <v>105</v>
      </c>
      <c r="G17" s="26">
        <v>52.86</v>
      </c>
      <c r="H17" s="26">
        <v>6.2279999999999998</v>
      </c>
      <c r="I17" s="16">
        <v>71000</v>
      </c>
      <c r="J17" s="14">
        <v>1.7</v>
      </c>
      <c r="K17" s="14">
        <v>4.2</v>
      </c>
      <c r="L17" s="14">
        <v>3.6</v>
      </c>
      <c r="M17" s="26">
        <v>3.1560000000000001</v>
      </c>
      <c r="N17" s="26">
        <v>8.4000000000000005E-2</v>
      </c>
      <c r="O17" s="16">
        <v>15</v>
      </c>
    </row>
    <row r="18" spans="1:15" ht="12" customHeight="1">
      <c r="A18" s="13">
        <v>46218</v>
      </c>
      <c r="B18" s="6">
        <v>7708</v>
      </c>
      <c r="C18" s="16">
        <v>6901</v>
      </c>
      <c r="D18" s="14">
        <v>280.2</v>
      </c>
      <c r="E18" s="14">
        <v>126.2</v>
      </c>
      <c r="F18" s="14">
        <v>287.5</v>
      </c>
      <c r="G18" s="26">
        <v>66.78</v>
      </c>
      <c r="H18" s="26">
        <v>7.968</v>
      </c>
      <c r="I18" s="16">
        <v>56000</v>
      </c>
      <c r="J18" s="14">
        <v>1.4</v>
      </c>
      <c r="K18" s="14">
        <v>4.0999999999999996</v>
      </c>
      <c r="L18" s="14">
        <v>2.9</v>
      </c>
      <c r="M18" s="26">
        <v>2.6040000000000001</v>
      </c>
      <c r="N18" s="26">
        <v>0.13400000000000001</v>
      </c>
      <c r="O18" s="16">
        <v>520</v>
      </c>
    </row>
    <row r="19" spans="1:15" ht="12" customHeight="1">
      <c r="A19" s="13">
        <v>46219</v>
      </c>
      <c r="B19" s="6">
        <v>7429</v>
      </c>
      <c r="C19" s="16">
        <v>6805</v>
      </c>
      <c r="D19" s="14">
        <v>270.60000000000002</v>
      </c>
      <c r="E19" s="14">
        <v>117.3</v>
      </c>
      <c r="F19" s="14">
        <v>290</v>
      </c>
      <c r="G19" s="26">
        <v>118.32</v>
      </c>
      <c r="H19" s="26">
        <v>9.468</v>
      </c>
      <c r="I19" s="16">
        <v>930000</v>
      </c>
      <c r="J19" s="14">
        <v>0.9</v>
      </c>
      <c r="K19" s="14">
        <v>3.9</v>
      </c>
      <c r="L19" s="14">
        <v>3</v>
      </c>
      <c r="M19" s="26">
        <v>3.45</v>
      </c>
      <c r="N19" s="26">
        <v>6.8000000000000005E-2</v>
      </c>
      <c r="O19" s="16">
        <v>100</v>
      </c>
    </row>
    <row r="20" spans="1:15" ht="12" customHeight="1">
      <c r="A20" s="13">
        <v>46220</v>
      </c>
      <c r="B20" s="6">
        <v>6969</v>
      </c>
      <c r="C20" s="16">
        <v>6265</v>
      </c>
      <c r="D20" s="14">
        <v>360</v>
      </c>
      <c r="E20" s="14">
        <v>120.1</v>
      </c>
      <c r="F20" s="14">
        <v>334</v>
      </c>
      <c r="G20" s="26">
        <v>79.86</v>
      </c>
      <c r="H20" s="26">
        <v>6.3719999999999999</v>
      </c>
      <c r="I20" s="16">
        <v>200000</v>
      </c>
      <c r="J20" s="14">
        <v>0.7</v>
      </c>
      <c r="K20" s="14">
        <v>4.3</v>
      </c>
      <c r="L20" s="14">
        <v>3.4</v>
      </c>
      <c r="M20" s="26">
        <v>4.452</v>
      </c>
      <c r="N20" s="26">
        <v>7.3999999999999996E-2</v>
      </c>
      <c r="O20" s="16">
        <v>40</v>
      </c>
    </row>
    <row r="21" spans="1:15" ht="12" customHeight="1">
      <c r="A21" s="13">
        <v>46221</v>
      </c>
      <c r="B21" s="6">
        <v>7933</v>
      </c>
      <c r="C21" s="16">
        <v>7252</v>
      </c>
      <c r="D21" s="14">
        <v>143.69999999999999</v>
      </c>
      <c r="E21" s="14">
        <v>77.900000000000006</v>
      </c>
      <c r="F21" s="14">
        <v>314</v>
      </c>
      <c r="G21" s="26">
        <v>106.26</v>
      </c>
      <c r="H21" s="26">
        <v>8.4359999999999999</v>
      </c>
      <c r="I21" s="16">
        <v>190000</v>
      </c>
      <c r="J21" s="14">
        <v>0.7</v>
      </c>
      <c r="K21" s="14">
        <v>4.2</v>
      </c>
      <c r="L21" s="14">
        <v>4.5999999999999996</v>
      </c>
      <c r="M21" s="26">
        <v>7.5960000000000001</v>
      </c>
      <c r="N21" s="26">
        <v>6.4000000000000001E-2</v>
      </c>
      <c r="O21" s="16">
        <v>10</v>
      </c>
    </row>
    <row r="22" spans="1:15" ht="12" customHeight="1">
      <c r="A22" s="13">
        <v>46222</v>
      </c>
      <c r="B22" s="6">
        <v>7491</v>
      </c>
      <c r="C22" s="16">
        <v>6828</v>
      </c>
      <c r="D22" s="14">
        <v>276.60000000000002</v>
      </c>
      <c r="E22" s="14">
        <v>112.3</v>
      </c>
      <c r="F22" s="14">
        <v>250</v>
      </c>
      <c r="G22" s="26">
        <v>87.78</v>
      </c>
      <c r="H22" s="26">
        <v>7.1280000000000001</v>
      </c>
      <c r="I22" s="16">
        <v>230000</v>
      </c>
      <c r="J22" s="14">
        <v>2.1</v>
      </c>
      <c r="K22" s="14">
        <v>4.5</v>
      </c>
      <c r="L22" s="14">
        <v>0.5</v>
      </c>
      <c r="M22" s="26">
        <v>7.11</v>
      </c>
      <c r="N22" s="26">
        <v>6.5000000000000002E-2</v>
      </c>
      <c r="O22" s="16">
        <v>4</v>
      </c>
    </row>
    <row r="23" spans="1:15" ht="12" customHeight="1">
      <c r="A23" s="13">
        <v>46223</v>
      </c>
      <c r="B23" s="6">
        <v>8350</v>
      </c>
      <c r="C23" s="16">
        <v>7759</v>
      </c>
      <c r="D23" s="14">
        <v>183.8</v>
      </c>
      <c r="E23" s="14">
        <v>89.4</v>
      </c>
      <c r="F23" s="14">
        <v>190</v>
      </c>
      <c r="G23" s="26">
        <v>74.400000000000006</v>
      </c>
      <c r="H23" s="26">
        <v>5.4480000000000004</v>
      </c>
      <c r="I23" s="16">
        <v>56000</v>
      </c>
      <c r="J23" s="14">
        <v>1.7</v>
      </c>
      <c r="K23" s="14">
        <v>4</v>
      </c>
      <c r="L23" s="14">
        <v>2.6</v>
      </c>
      <c r="M23" s="26">
        <v>4.194</v>
      </c>
      <c r="N23" s="26">
        <v>5.1999999999999998E-2</v>
      </c>
      <c r="O23" s="16">
        <v>240</v>
      </c>
    </row>
    <row r="24" spans="1:15" ht="12" customHeight="1">
      <c r="A24" s="13">
        <v>46224</v>
      </c>
      <c r="B24" s="6">
        <v>8271</v>
      </c>
      <c r="C24" s="16">
        <v>7613</v>
      </c>
      <c r="D24" s="14">
        <v>150.30000000000001</v>
      </c>
      <c r="E24" s="14">
        <v>85.1</v>
      </c>
      <c r="F24" s="14">
        <v>235</v>
      </c>
      <c r="G24" s="26">
        <v>61.74</v>
      </c>
      <c r="H24" s="26">
        <v>6.492</v>
      </c>
      <c r="I24" s="16">
        <v>60000</v>
      </c>
      <c r="J24" s="14">
        <v>1.1000000000000001</v>
      </c>
      <c r="K24" s="14">
        <v>3.6</v>
      </c>
      <c r="L24" s="14">
        <v>2.8</v>
      </c>
      <c r="M24" s="26">
        <v>3.7559999999999998</v>
      </c>
      <c r="N24" s="26">
        <v>6.5000000000000002E-2</v>
      </c>
      <c r="O24" s="16">
        <v>6</v>
      </c>
    </row>
    <row r="25" spans="1:15" ht="12" customHeight="1">
      <c r="A25" s="13">
        <v>46225</v>
      </c>
      <c r="B25" s="6">
        <v>7811</v>
      </c>
      <c r="C25" s="16">
        <v>7187</v>
      </c>
      <c r="D25" s="14">
        <v>147</v>
      </c>
      <c r="E25" s="14">
        <v>90.4</v>
      </c>
      <c r="F25" s="14">
        <v>230</v>
      </c>
      <c r="G25" s="26">
        <v>74.58</v>
      </c>
      <c r="H25" s="26">
        <v>5.94</v>
      </c>
      <c r="I25" s="16">
        <v>790000</v>
      </c>
      <c r="J25" s="14">
        <v>1.6</v>
      </c>
      <c r="K25" s="14">
        <v>3.7</v>
      </c>
      <c r="L25" s="14">
        <v>3</v>
      </c>
      <c r="M25" s="26">
        <v>3.36</v>
      </c>
      <c r="N25" s="26">
        <v>5.1999999999999998E-2</v>
      </c>
      <c r="O25" s="16">
        <v>350</v>
      </c>
    </row>
    <row r="26" spans="1:15" ht="12" customHeight="1">
      <c r="A26" s="13">
        <v>46226</v>
      </c>
      <c r="B26" s="6">
        <v>7249</v>
      </c>
      <c r="C26" s="16">
        <v>6572</v>
      </c>
      <c r="D26" s="14">
        <v>214.2</v>
      </c>
      <c r="E26" s="14">
        <v>128.4</v>
      </c>
      <c r="F26" s="14">
        <v>262.5</v>
      </c>
      <c r="G26" s="26">
        <v>91.74</v>
      </c>
      <c r="H26" s="26">
        <v>6.468</v>
      </c>
      <c r="I26" s="16">
        <v>940000</v>
      </c>
      <c r="J26" s="14">
        <v>1</v>
      </c>
      <c r="K26" s="14">
        <v>3.6</v>
      </c>
      <c r="L26" s="14">
        <v>2.4</v>
      </c>
      <c r="M26" s="26">
        <v>6.0780000000000003</v>
      </c>
      <c r="N26" s="26">
        <v>4.5999999999999999E-2</v>
      </c>
      <c r="O26" s="16">
        <v>68</v>
      </c>
    </row>
    <row r="27" spans="1:15" ht="12" customHeight="1">
      <c r="A27" s="13">
        <v>46227</v>
      </c>
      <c r="B27" s="6">
        <v>7664</v>
      </c>
      <c r="C27" s="16">
        <v>6967</v>
      </c>
      <c r="D27" s="14">
        <v>208.5</v>
      </c>
      <c r="E27" s="14">
        <v>117</v>
      </c>
      <c r="F27" s="14">
        <v>262.5</v>
      </c>
      <c r="G27" s="26">
        <v>89.1</v>
      </c>
      <c r="H27" s="26">
        <v>7.9080000000000004</v>
      </c>
      <c r="I27" s="16">
        <v>900000</v>
      </c>
      <c r="J27" s="14">
        <v>0.6</v>
      </c>
      <c r="K27" s="14">
        <v>3.5</v>
      </c>
      <c r="L27" s="14">
        <v>3.4</v>
      </c>
      <c r="M27" s="26">
        <v>5.7060000000000004</v>
      </c>
      <c r="N27" s="26">
        <v>3.1E-2</v>
      </c>
      <c r="O27" s="16">
        <v>350</v>
      </c>
    </row>
    <row r="28" spans="1:15" ht="12" customHeight="1">
      <c r="A28" s="13">
        <v>46228</v>
      </c>
      <c r="B28" s="6">
        <v>7462</v>
      </c>
      <c r="C28" s="16">
        <v>6827</v>
      </c>
      <c r="D28" s="14">
        <v>133.19999999999999</v>
      </c>
      <c r="E28" s="14">
        <v>144.19999999999999</v>
      </c>
      <c r="F28" s="14">
        <v>360</v>
      </c>
      <c r="G28" s="26">
        <v>100.08</v>
      </c>
      <c r="H28" s="26">
        <v>7.8120000000000003</v>
      </c>
      <c r="I28" s="16">
        <v>960000</v>
      </c>
      <c r="J28" s="14">
        <v>0.3</v>
      </c>
      <c r="K28" s="14">
        <v>3.7</v>
      </c>
      <c r="L28" s="14">
        <v>2.6</v>
      </c>
      <c r="M28" s="26">
        <v>8.0820000000000007</v>
      </c>
      <c r="N28" s="26">
        <v>2.3E-2</v>
      </c>
      <c r="O28" s="16">
        <v>66</v>
      </c>
    </row>
    <row r="29" spans="1:15" ht="12" customHeight="1">
      <c r="A29" s="13">
        <v>46229</v>
      </c>
      <c r="B29" s="6">
        <v>7185</v>
      </c>
      <c r="C29" s="16">
        <v>6479</v>
      </c>
      <c r="D29" s="14">
        <v>295</v>
      </c>
      <c r="E29" s="14">
        <v>154.6</v>
      </c>
      <c r="F29" s="14">
        <v>285</v>
      </c>
      <c r="G29" s="26">
        <v>111.6</v>
      </c>
      <c r="H29" s="26">
        <v>7.8120000000000003</v>
      </c>
      <c r="I29" s="16">
        <v>66000</v>
      </c>
      <c r="J29" s="14">
        <v>1.9</v>
      </c>
      <c r="K29" s="14">
        <v>4</v>
      </c>
      <c r="L29" s="14">
        <v>0.6</v>
      </c>
      <c r="M29" s="26">
        <v>8.8320000000000007</v>
      </c>
      <c r="N29" s="26">
        <v>1.6E-2</v>
      </c>
      <c r="O29" s="16">
        <v>7</v>
      </c>
    </row>
    <row r="30" spans="1:15" ht="12" customHeight="1">
      <c r="A30" s="13">
        <v>46230</v>
      </c>
      <c r="B30" s="6">
        <v>7145</v>
      </c>
      <c r="C30" s="16">
        <v>6423</v>
      </c>
      <c r="D30" s="14">
        <v>270.5</v>
      </c>
      <c r="E30" s="14">
        <v>140.69999999999999</v>
      </c>
      <c r="F30" s="14">
        <v>300</v>
      </c>
      <c r="G30" s="26">
        <v>102.18</v>
      </c>
      <c r="H30" s="26">
        <v>8.4239999999999995</v>
      </c>
      <c r="I30" s="16">
        <v>790000</v>
      </c>
      <c r="J30" s="14">
        <v>2.2000000000000002</v>
      </c>
      <c r="K30" s="14">
        <v>4.0999999999999996</v>
      </c>
      <c r="L30" s="14">
        <v>2.6</v>
      </c>
      <c r="M30" s="26">
        <v>7.65</v>
      </c>
      <c r="N30" s="26">
        <v>7.6999999999999999E-2</v>
      </c>
      <c r="O30" s="16">
        <v>40</v>
      </c>
    </row>
    <row r="31" spans="1:15" ht="12" customHeight="1">
      <c r="A31" s="13">
        <v>46231</v>
      </c>
      <c r="B31" s="6">
        <v>6822</v>
      </c>
      <c r="C31" s="16">
        <v>6133</v>
      </c>
      <c r="D31" s="14">
        <v>150.30000000000001</v>
      </c>
      <c r="E31" s="14">
        <v>120.7</v>
      </c>
      <c r="F31" s="14">
        <v>285</v>
      </c>
      <c r="G31" s="26">
        <v>55.08</v>
      </c>
      <c r="H31" s="26">
        <v>7.5960000000000001</v>
      </c>
      <c r="I31" s="16">
        <v>900000</v>
      </c>
      <c r="J31" s="14">
        <v>1.1000000000000001</v>
      </c>
      <c r="K31" s="14">
        <v>3.7</v>
      </c>
      <c r="L31" s="14">
        <v>2.6</v>
      </c>
      <c r="M31" s="26">
        <v>3.234</v>
      </c>
      <c r="N31" s="26">
        <v>4.7E-2</v>
      </c>
      <c r="O31" s="16">
        <v>35</v>
      </c>
    </row>
    <row r="32" spans="1:15" ht="12" customHeight="1">
      <c r="A32" s="13">
        <v>46232</v>
      </c>
      <c r="B32" s="6">
        <v>7118</v>
      </c>
      <c r="C32" s="16">
        <v>6390</v>
      </c>
      <c r="D32" s="14">
        <v>111.4</v>
      </c>
      <c r="E32" s="14">
        <v>89.5</v>
      </c>
      <c r="F32" s="14">
        <v>247.5</v>
      </c>
      <c r="G32" s="26">
        <v>99.54</v>
      </c>
      <c r="H32" s="26">
        <v>6.3479999999999999</v>
      </c>
      <c r="I32" s="16">
        <v>680000</v>
      </c>
      <c r="J32" s="14">
        <v>1.3</v>
      </c>
      <c r="K32" s="14">
        <v>3.5</v>
      </c>
      <c r="L32" s="14">
        <v>2.4</v>
      </c>
      <c r="M32" s="26">
        <v>6.3239999999999998</v>
      </c>
      <c r="N32" s="26">
        <v>3.7999999999999999E-2</v>
      </c>
      <c r="O32" s="16">
        <v>41</v>
      </c>
    </row>
    <row r="33" spans="1:15" ht="12" customHeight="1">
      <c r="A33" s="13">
        <v>46233</v>
      </c>
      <c r="B33" s="6">
        <v>7204</v>
      </c>
      <c r="C33" s="16">
        <v>6495</v>
      </c>
      <c r="D33" s="14">
        <v>216.5</v>
      </c>
      <c r="E33" s="14">
        <v>97.2</v>
      </c>
      <c r="F33" s="14">
        <v>247.5</v>
      </c>
      <c r="G33" s="26">
        <v>88.2</v>
      </c>
      <c r="H33" s="26">
        <v>6.4080000000000004</v>
      </c>
      <c r="I33" s="16">
        <v>250000</v>
      </c>
      <c r="J33" s="14">
        <v>0.9</v>
      </c>
      <c r="K33" s="14">
        <v>3.9</v>
      </c>
      <c r="L33" s="14">
        <v>3</v>
      </c>
      <c r="M33" s="26">
        <v>5.1120000000000001</v>
      </c>
      <c r="N33" s="26">
        <v>4.3999999999999997E-2</v>
      </c>
      <c r="O33" s="16">
        <v>28</v>
      </c>
    </row>
    <row r="34" spans="1:15" ht="12" customHeight="1">
      <c r="A34" s="13">
        <v>46234</v>
      </c>
      <c r="B34" s="6"/>
      <c r="C34" s="16"/>
      <c r="D34" s="14"/>
      <c r="E34" s="14"/>
      <c r="F34" s="14"/>
      <c r="G34" s="26"/>
      <c r="H34" s="26"/>
      <c r="I34" s="16"/>
      <c r="J34" s="14"/>
      <c r="K34" s="14"/>
      <c r="L34" s="14"/>
      <c r="M34" s="26"/>
      <c r="N34" s="26"/>
      <c r="O34" s="16"/>
    </row>
    <row r="35" spans="1:15" s="1" customFormat="1" ht="12" customHeight="1">
      <c r="A35" s="17" t="s">
        <v>51</v>
      </c>
      <c r="B35" s="7">
        <f>SUM(B4:B34)</f>
        <v>225195</v>
      </c>
      <c r="C35" s="7">
        <f>SUM(C4:C34)</f>
        <v>204015</v>
      </c>
      <c r="D35" s="18"/>
      <c r="E35" s="18"/>
      <c r="F35" s="18"/>
      <c r="G35" s="19"/>
      <c r="H35" s="19"/>
      <c r="I35" s="7"/>
      <c r="J35" s="18"/>
      <c r="K35" s="18"/>
      <c r="L35" s="18"/>
      <c r="M35" s="19"/>
      <c r="N35" s="19"/>
      <c r="O35" s="17"/>
    </row>
    <row r="36" spans="1:15" s="1" customFormat="1" ht="12" customHeight="1">
      <c r="A36" s="17" t="s">
        <v>52</v>
      </c>
      <c r="B36" s="7">
        <f>AVERAGE(B4:B34)</f>
        <v>7506.5</v>
      </c>
      <c r="C36" s="7">
        <f t="shared" ref="C36:O36" si="0">AVERAGE(C4:C34)</f>
        <v>6800.5</v>
      </c>
      <c r="D36" s="8">
        <f t="shared" si="0"/>
        <v>244.15666666666669</v>
      </c>
      <c r="E36" s="8">
        <f t="shared" si="0"/>
        <v>118.05666666666664</v>
      </c>
      <c r="F36" s="8">
        <f t="shared" si="0"/>
        <v>270.10000000000002</v>
      </c>
      <c r="G36" s="9">
        <f t="shared" si="0"/>
        <v>83.893999999999977</v>
      </c>
      <c r="H36" s="9">
        <f t="shared" si="0"/>
        <v>7.3395999999999999</v>
      </c>
      <c r="I36" s="7">
        <f t="shared" si="0"/>
        <v>360933.33333333331</v>
      </c>
      <c r="J36" s="8">
        <f t="shared" si="0"/>
        <v>1.29</v>
      </c>
      <c r="K36" s="8">
        <f t="shared" si="0"/>
        <v>4.1366666666666667</v>
      </c>
      <c r="L36" s="8">
        <f t="shared" si="0"/>
        <v>2.5299999999999994</v>
      </c>
      <c r="M36" s="9">
        <f t="shared" si="0"/>
        <v>5.5422000000000002</v>
      </c>
      <c r="N36" s="9">
        <f t="shared" si="0"/>
        <v>6.6299999999999998E-2</v>
      </c>
      <c r="O36" s="7">
        <f t="shared" si="0"/>
        <v>76</v>
      </c>
    </row>
    <row r="37" spans="1:15" s="1" customFormat="1" ht="12" customHeight="1">
      <c r="A37" s="17" t="s">
        <v>53</v>
      </c>
      <c r="B37" s="7">
        <f>MAX(B4:B34)</f>
        <v>9030</v>
      </c>
      <c r="C37" s="7">
        <f t="shared" ref="C37:O37" si="1">MAX(C4:C34)</f>
        <v>8454</v>
      </c>
      <c r="D37" s="8">
        <f t="shared" si="1"/>
        <v>499</v>
      </c>
      <c r="E37" s="8">
        <f t="shared" si="1"/>
        <v>185.2</v>
      </c>
      <c r="F37" s="8">
        <f t="shared" si="1"/>
        <v>520</v>
      </c>
      <c r="G37" s="9">
        <f t="shared" si="1"/>
        <v>118.32</v>
      </c>
      <c r="H37" s="9">
        <f t="shared" si="1"/>
        <v>9.468</v>
      </c>
      <c r="I37" s="7">
        <f t="shared" si="1"/>
        <v>960000</v>
      </c>
      <c r="J37" s="8">
        <f t="shared" si="1"/>
        <v>2.2000000000000002</v>
      </c>
      <c r="K37" s="8">
        <f t="shared" si="1"/>
        <v>7.8</v>
      </c>
      <c r="L37" s="8">
        <f t="shared" si="1"/>
        <v>4.5999999999999996</v>
      </c>
      <c r="M37" s="9">
        <f t="shared" si="1"/>
        <v>8.8320000000000007</v>
      </c>
      <c r="N37" s="9">
        <f t="shared" si="1"/>
        <v>0.17499999999999999</v>
      </c>
      <c r="O37" s="7">
        <f t="shared" si="1"/>
        <v>520</v>
      </c>
    </row>
    <row r="38" spans="1:15" s="1" customFormat="1" ht="12" customHeight="1">
      <c r="A38" s="17" t="s">
        <v>54</v>
      </c>
      <c r="B38" s="7">
        <f>MIN(B4:B34)</f>
        <v>6692</v>
      </c>
      <c r="C38" s="7">
        <f t="shared" ref="C38:O38" si="2">MIN(C4:C34)</f>
        <v>5986</v>
      </c>
      <c r="D38" s="8">
        <f t="shared" si="2"/>
        <v>111.4</v>
      </c>
      <c r="E38" s="8">
        <f t="shared" si="2"/>
        <v>77.900000000000006</v>
      </c>
      <c r="F38" s="8">
        <f t="shared" si="2"/>
        <v>105</v>
      </c>
      <c r="G38" s="9">
        <f t="shared" si="2"/>
        <v>52.86</v>
      </c>
      <c r="H38" s="9">
        <f t="shared" si="2"/>
        <v>5.4480000000000004</v>
      </c>
      <c r="I38" s="7">
        <f t="shared" si="2"/>
        <v>36000</v>
      </c>
      <c r="J38" s="8">
        <f t="shared" si="2"/>
        <v>0.3</v>
      </c>
      <c r="K38" s="8">
        <f t="shared" si="2"/>
        <v>3.5</v>
      </c>
      <c r="L38" s="8">
        <f t="shared" si="2"/>
        <v>0.1</v>
      </c>
      <c r="M38" s="9">
        <f t="shared" si="2"/>
        <v>2.6040000000000001</v>
      </c>
      <c r="N38" s="9">
        <f t="shared" si="2"/>
        <v>1.6E-2</v>
      </c>
      <c r="O38" s="7">
        <f t="shared" si="2"/>
        <v>1</v>
      </c>
    </row>
  </sheetData>
  <mergeCells count="5">
    <mergeCell ref="A2:A3"/>
    <mergeCell ref="B2:B3"/>
    <mergeCell ref="C2:C3"/>
    <mergeCell ref="D2:I2"/>
    <mergeCell ref="J2:O2"/>
  </mergeCells>
  <phoneticPr fontId="11" type="noConversion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9" tint="0.79998168889431442"/>
  </sheetPr>
  <dimension ref="A2:O38"/>
  <sheetViews>
    <sheetView zoomScale="85" zoomScaleNormal="85" workbookViewId="0">
      <selection activeCell="A4" sqref="A4:XFD34"/>
    </sheetView>
  </sheetViews>
  <sheetFormatPr defaultColWidth="9.21875" defaultRowHeight="12" customHeight="1"/>
  <cols>
    <col min="1" max="1" width="9.109375" style="3" bestFit="1" customWidth="1"/>
    <col min="2" max="2" width="9.77734375" style="4" customWidth="1"/>
    <col min="3" max="3" width="9.77734375" style="3" customWidth="1"/>
    <col min="4" max="8" width="7.33203125" style="3" customWidth="1"/>
    <col min="9" max="9" width="9.77734375" style="3" customWidth="1"/>
    <col min="10" max="14" width="7.33203125" style="3" customWidth="1"/>
    <col min="15" max="15" width="9.77734375" style="3" customWidth="1"/>
    <col min="16" max="16384" width="9.21875" style="3"/>
  </cols>
  <sheetData>
    <row r="2" spans="1:15" s="2" customFormat="1" ht="30" customHeight="1">
      <c r="A2" s="33" t="s">
        <v>0</v>
      </c>
      <c r="B2" s="34" t="s">
        <v>41</v>
      </c>
      <c r="C2" s="33" t="s">
        <v>42</v>
      </c>
      <c r="D2" s="35" t="s">
        <v>43</v>
      </c>
      <c r="E2" s="35"/>
      <c r="F2" s="35"/>
      <c r="G2" s="35"/>
      <c r="H2" s="35"/>
      <c r="I2" s="35"/>
      <c r="J2" s="35" t="s">
        <v>44</v>
      </c>
      <c r="K2" s="35"/>
      <c r="L2" s="35"/>
      <c r="M2" s="35"/>
      <c r="N2" s="35"/>
      <c r="O2" s="35"/>
    </row>
    <row r="3" spans="1:15" s="2" customFormat="1" ht="30" customHeight="1">
      <c r="A3" s="33"/>
      <c r="B3" s="34"/>
      <c r="C3" s="33"/>
      <c r="D3" s="5" t="s">
        <v>1</v>
      </c>
      <c r="E3" s="5" t="s">
        <v>131</v>
      </c>
      <c r="F3" s="5" t="s">
        <v>2</v>
      </c>
      <c r="G3" s="5" t="s">
        <v>3</v>
      </c>
      <c r="H3" s="5" t="s">
        <v>4</v>
      </c>
      <c r="I3" s="5" t="s">
        <v>5</v>
      </c>
      <c r="J3" s="5" t="s">
        <v>1</v>
      </c>
      <c r="K3" s="5" t="s">
        <v>131</v>
      </c>
      <c r="L3" s="5" t="s">
        <v>2</v>
      </c>
      <c r="M3" s="5" t="s">
        <v>3</v>
      </c>
      <c r="N3" s="5" t="s">
        <v>4</v>
      </c>
      <c r="O3" s="5" t="s">
        <v>5</v>
      </c>
    </row>
    <row r="4" spans="1:15" ht="12" customHeight="1">
      <c r="A4" s="13">
        <v>46204</v>
      </c>
      <c r="B4" s="6">
        <v>1119</v>
      </c>
      <c r="C4" s="16">
        <v>785</v>
      </c>
      <c r="D4" s="14">
        <v>219.5</v>
      </c>
      <c r="E4" s="14">
        <v>133</v>
      </c>
      <c r="F4" s="14">
        <v>230</v>
      </c>
      <c r="G4" s="26">
        <v>53.82</v>
      </c>
      <c r="H4" s="26">
        <v>5.7720000000000002</v>
      </c>
      <c r="I4" s="16">
        <v>510000</v>
      </c>
      <c r="J4" s="14">
        <v>1.9</v>
      </c>
      <c r="K4" s="14">
        <v>5.3</v>
      </c>
      <c r="L4" s="14">
        <v>3.8</v>
      </c>
      <c r="M4" s="26">
        <v>1.8839999999999999</v>
      </c>
      <c r="N4" s="26">
        <v>8.3000000000000004E-2</v>
      </c>
      <c r="O4" s="16">
        <v>21</v>
      </c>
    </row>
    <row r="5" spans="1:15" ht="12" customHeight="1">
      <c r="A5" s="13">
        <v>46205</v>
      </c>
      <c r="B5" s="6">
        <v>1083</v>
      </c>
      <c r="C5" s="16">
        <v>539</v>
      </c>
      <c r="D5" s="14">
        <v>222.5</v>
      </c>
      <c r="E5" s="14">
        <v>117.2</v>
      </c>
      <c r="F5" s="14">
        <v>182.5</v>
      </c>
      <c r="G5" s="26">
        <v>38.28</v>
      </c>
      <c r="H5" s="26">
        <v>4.7160000000000002</v>
      </c>
      <c r="I5" s="16">
        <v>570000</v>
      </c>
      <c r="J5" s="14">
        <v>1.3</v>
      </c>
      <c r="K5" s="14">
        <v>4.3</v>
      </c>
      <c r="L5" s="14">
        <v>1.2</v>
      </c>
      <c r="M5" s="26">
        <v>3.468</v>
      </c>
      <c r="N5" s="26">
        <v>7.0000000000000007E-2</v>
      </c>
      <c r="O5" s="16">
        <v>32</v>
      </c>
    </row>
    <row r="6" spans="1:15" ht="12" customHeight="1">
      <c r="A6" s="13">
        <v>46206</v>
      </c>
      <c r="B6" s="6">
        <v>1072</v>
      </c>
      <c r="C6" s="16">
        <v>717</v>
      </c>
      <c r="D6" s="14">
        <v>289</v>
      </c>
      <c r="E6" s="14">
        <v>127.8</v>
      </c>
      <c r="F6" s="14">
        <v>207.5</v>
      </c>
      <c r="G6" s="26">
        <v>47.52</v>
      </c>
      <c r="H6" s="26">
        <v>5.0640000000000001</v>
      </c>
      <c r="I6" s="16">
        <v>140000</v>
      </c>
      <c r="J6" s="14">
        <v>1.5</v>
      </c>
      <c r="K6" s="14">
        <v>4.5</v>
      </c>
      <c r="L6" s="14">
        <v>1.2</v>
      </c>
      <c r="M6" s="26">
        <v>4.17</v>
      </c>
      <c r="N6" s="26">
        <v>0.05</v>
      </c>
      <c r="O6" s="16">
        <v>3</v>
      </c>
    </row>
    <row r="7" spans="1:15" ht="12" customHeight="1">
      <c r="A7" s="13">
        <v>46207</v>
      </c>
      <c r="B7" s="6">
        <v>1048</v>
      </c>
      <c r="C7" s="16">
        <v>823</v>
      </c>
      <c r="D7" s="14">
        <v>189</v>
      </c>
      <c r="E7" s="14">
        <v>99.6</v>
      </c>
      <c r="F7" s="14">
        <v>177.5</v>
      </c>
      <c r="G7" s="26">
        <v>56.4</v>
      </c>
      <c r="H7" s="26">
        <v>4.944</v>
      </c>
      <c r="I7" s="16">
        <v>120000</v>
      </c>
      <c r="J7" s="14">
        <v>2</v>
      </c>
      <c r="K7" s="14">
        <v>4.0999999999999996</v>
      </c>
      <c r="L7" s="14">
        <v>1.1000000000000001</v>
      </c>
      <c r="M7" s="26">
        <v>3.6480000000000001</v>
      </c>
      <c r="N7" s="26">
        <v>0.04</v>
      </c>
      <c r="O7" s="16">
        <v>3</v>
      </c>
    </row>
    <row r="8" spans="1:15" ht="12" customHeight="1">
      <c r="A8" s="13">
        <v>46208</v>
      </c>
      <c r="B8" s="6">
        <v>1140</v>
      </c>
      <c r="C8" s="16">
        <v>552</v>
      </c>
      <c r="D8" s="14">
        <v>304.8</v>
      </c>
      <c r="E8" s="14">
        <v>130.9</v>
      </c>
      <c r="F8" s="14">
        <v>210</v>
      </c>
      <c r="G8" s="26">
        <v>55.44</v>
      </c>
      <c r="H8" s="26">
        <v>4.2480000000000002</v>
      </c>
      <c r="I8" s="16">
        <v>140000</v>
      </c>
      <c r="J8" s="14">
        <v>1.3</v>
      </c>
      <c r="K8" s="14">
        <v>4.9000000000000004</v>
      </c>
      <c r="L8" s="14">
        <v>1.6</v>
      </c>
      <c r="M8" s="26">
        <v>3.51</v>
      </c>
      <c r="N8" s="26">
        <v>5.5E-2</v>
      </c>
      <c r="O8" s="16">
        <v>4</v>
      </c>
    </row>
    <row r="9" spans="1:15" ht="12" customHeight="1">
      <c r="A9" s="13">
        <v>46209</v>
      </c>
      <c r="B9" s="6">
        <v>1305</v>
      </c>
      <c r="C9" s="16">
        <v>776</v>
      </c>
      <c r="D9" s="14">
        <v>216</v>
      </c>
      <c r="E9" s="14">
        <v>126.3</v>
      </c>
      <c r="F9" s="14">
        <v>130</v>
      </c>
      <c r="G9" s="26">
        <v>43.62</v>
      </c>
      <c r="H9" s="26">
        <v>3.3239999999999998</v>
      </c>
      <c r="I9" s="16">
        <v>69000</v>
      </c>
      <c r="J9" s="14">
        <v>2.4</v>
      </c>
      <c r="K9" s="14">
        <v>5</v>
      </c>
      <c r="L9" s="14">
        <v>1</v>
      </c>
      <c r="M9" s="26">
        <v>2.2200000000000002</v>
      </c>
      <c r="N9" s="26">
        <v>0.16</v>
      </c>
      <c r="O9" s="16">
        <v>10</v>
      </c>
    </row>
    <row r="10" spans="1:15" ht="12" customHeight="1">
      <c r="A10" s="13">
        <v>46210</v>
      </c>
      <c r="B10" s="6">
        <v>1379</v>
      </c>
      <c r="C10" s="16">
        <v>1034</v>
      </c>
      <c r="D10" s="14">
        <v>247.5</v>
      </c>
      <c r="E10" s="14">
        <v>131.69999999999999</v>
      </c>
      <c r="F10" s="14">
        <v>270</v>
      </c>
      <c r="G10" s="26">
        <v>52.92</v>
      </c>
      <c r="H10" s="26">
        <v>4.4880000000000004</v>
      </c>
      <c r="I10" s="16">
        <v>380000</v>
      </c>
      <c r="J10" s="14">
        <v>2.1</v>
      </c>
      <c r="K10" s="14">
        <v>4.3</v>
      </c>
      <c r="L10" s="14">
        <v>1.5</v>
      </c>
      <c r="M10" s="26">
        <v>3.468</v>
      </c>
      <c r="N10" s="26">
        <v>0.14299999999999999</v>
      </c>
      <c r="O10" s="16">
        <v>13</v>
      </c>
    </row>
    <row r="11" spans="1:15" ht="12" customHeight="1">
      <c r="A11" s="13">
        <v>46211</v>
      </c>
      <c r="B11" s="6">
        <v>1351</v>
      </c>
      <c r="C11" s="16">
        <v>865</v>
      </c>
      <c r="D11" s="14">
        <v>184.9</v>
      </c>
      <c r="E11" s="14">
        <v>92.9</v>
      </c>
      <c r="F11" s="14">
        <v>230</v>
      </c>
      <c r="G11" s="26">
        <v>10.92</v>
      </c>
      <c r="H11" s="26">
        <v>2.6280000000000001</v>
      </c>
      <c r="I11" s="16">
        <v>230000</v>
      </c>
      <c r="J11" s="14">
        <v>0.9</v>
      </c>
      <c r="K11" s="14">
        <v>4.0999999999999996</v>
      </c>
      <c r="L11" s="14">
        <v>1</v>
      </c>
      <c r="M11" s="26">
        <v>11.58</v>
      </c>
      <c r="N11" s="26">
        <v>4.2000000000000003E-2</v>
      </c>
      <c r="O11" s="16">
        <v>2</v>
      </c>
    </row>
    <row r="12" spans="1:15" ht="12" customHeight="1">
      <c r="A12" s="13">
        <v>46212</v>
      </c>
      <c r="B12" s="6">
        <v>1387</v>
      </c>
      <c r="C12" s="16">
        <v>923</v>
      </c>
      <c r="D12" s="14">
        <v>169.9</v>
      </c>
      <c r="E12" s="14">
        <v>101.5</v>
      </c>
      <c r="F12" s="14">
        <v>192.5</v>
      </c>
      <c r="G12" s="26">
        <v>37.56</v>
      </c>
      <c r="H12" s="26">
        <v>4.4160000000000004</v>
      </c>
      <c r="I12" s="16">
        <v>540000</v>
      </c>
      <c r="J12" s="14">
        <v>1.4</v>
      </c>
      <c r="K12" s="14">
        <v>4.0999999999999996</v>
      </c>
      <c r="L12" s="14">
        <v>0.7</v>
      </c>
      <c r="M12" s="26">
        <v>3.8879999999999999</v>
      </c>
      <c r="N12" s="26">
        <v>0.14399999999999999</v>
      </c>
      <c r="O12" s="16">
        <v>8</v>
      </c>
    </row>
    <row r="13" spans="1:15" ht="12" customHeight="1">
      <c r="A13" s="13">
        <v>46213</v>
      </c>
      <c r="B13" s="6">
        <v>1368</v>
      </c>
      <c r="C13" s="16">
        <v>937</v>
      </c>
      <c r="D13" s="14">
        <v>60.3</v>
      </c>
      <c r="E13" s="14">
        <v>36.6</v>
      </c>
      <c r="F13" s="14">
        <v>202</v>
      </c>
      <c r="G13" s="26">
        <v>28.74</v>
      </c>
      <c r="H13" s="26">
        <v>1.4279999999999999</v>
      </c>
      <c r="I13" s="16">
        <v>250000</v>
      </c>
      <c r="J13" s="14">
        <v>1.9</v>
      </c>
      <c r="K13" s="14">
        <v>4.3</v>
      </c>
      <c r="L13" s="14">
        <v>0.6</v>
      </c>
      <c r="M13" s="26">
        <v>5.58</v>
      </c>
      <c r="N13" s="26">
        <v>9.1999999999999998E-2</v>
      </c>
      <c r="O13" s="16">
        <v>24</v>
      </c>
    </row>
    <row r="14" spans="1:15" ht="12" customHeight="1">
      <c r="A14" s="13">
        <v>46214</v>
      </c>
      <c r="B14" s="6">
        <v>1367</v>
      </c>
      <c r="C14" s="16">
        <v>991</v>
      </c>
      <c r="D14" s="14">
        <v>111</v>
      </c>
      <c r="E14" s="14">
        <v>49.7</v>
      </c>
      <c r="F14" s="14">
        <v>43.8</v>
      </c>
      <c r="G14" s="26">
        <v>39.9</v>
      </c>
      <c r="H14" s="26">
        <v>1.6080000000000001</v>
      </c>
      <c r="I14" s="16">
        <v>53000</v>
      </c>
      <c r="J14" s="14">
        <v>2.6</v>
      </c>
      <c r="K14" s="14">
        <v>3.4</v>
      </c>
      <c r="L14" s="14">
        <v>3.1</v>
      </c>
      <c r="M14" s="26">
        <v>2.7240000000000002</v>
      </c>
      <c r="N14" s="26">
        <v>7.3999999999999996E-2</v>
      </c>
      <c r="O14" s="16">
        <v>120</v>
      </c>
    </row>
    <row r="15" spans="1:15" ht="12" customHeight="1">
      <c r="A15" s="13">
        <v>46215</v>
      </c>
      <c r="B15" s="6">
        <v>1369</v>
      </c>
      <c r="C15" s="16">
        <v>898</v>
      </c>
      <c r="D15" s="14">
        <v>69.5</v>
      </c>
      <c r="E15" s="14">
        <v>25</v>
      </c>
      <c r="F15" s="14">
        <v>337.5</v>
      </c>
      <c r="G15" s="26">
        <v>38.46</v>
      </c>
      <c r="H15" s="26">
        <v>3.036</v>
      </c>
      <c r="I15" s="16">
        <v>240000</v>
      </c>
      <c r="J15" s="14">
        <v>0.6</v>
      </c>
      <c r="K15" s="14">
        <v>1.3</v>
      </c>
      <c r="L15" s="14">
        <v>0.3</v>
      </c>
      <c r="M15" s="26">
        <v>3.6360000000000001</v>
      </c>
      <c r="N15" s="26">
        <v>3.1E-2</v>
      </c>
      <c r="O15" s="16">
        <v>11</v>
      </c>
    </row>
    <row r="16" spans="1:15" ht="12" customHeight="1">
      <c r="A16" s="13">
        <v>46216</v>
      </c>
      <c r="B16" s="6">
        <v>1341</v>
      </c>
      <c r="C16" s="16">
        <v>949</v>
      </c>
      <c r="D16" s="14">
        <v>222</v>
      </c>
      <c r="E16" s="14">
        <v>103.7</v>
      </c>
      <c r="F16" s="14">
        <v>134</v>
      </c>
      <c r="G16" s="26">
        <v>43.38</v>
      </c>
      <c r="H16" s="26">
        <v>3.18</v>
      </c>
      <c r="I16" s="16">
        <v>150000</v>
      </c>
      <c r="J16" s="14">
        <v>2.4</v>
      </c>
      <c r="K16" s="14">
        <v>3.4</v>
      </c>
      <c r="L16" s="14">
        <v>0.7</v>
      </c>
      <c r="M16" s="26">
        <v>3.5819999999999999</v>
      </c>
      <c r="N16" s="26">
        <v>3.7999999999999999E-2</v>
      </c>
      <c r="O16" s="16">
        <v>5</v>
      </c>
    </row>
    <row r="17" spans="1:15" ht="12" customHeight="1">
      <c r="A17" s="13">
        <v>46217</v>
      </c>
      <c r="B17" s="6">
        <v>1256</v>
      </c>
      <c r="C17" s="16">
        <v>877</v>
      </c>
      <c r="D17" s="14">
        <v>247.2</v>
      </c>
      <c r="E17" s="14">
        <v>120.1</v>
      </c>
      <c r="F17" s="14">
        <v>252.5</v>
      </c>
      <c r="G17" s="26">
        <v>38.880000000000003</v>
      </c>
      <c r="H17" s="26">
        <v>4.2</v>
      </c>
      <c r="I17" s="16">
        <v>360000</v>
      </c>
      <c r="J17" s="14">
        <v>2.1</v>
      </c>
      <c r="K17" s="14">
        <v>3.5</v>
      </c>
      <c r="L17" s="14">
        <v>5.8</v>
      </c>
      <c r="M17" s="26">
        <v>2.4239999999999999</v>
      </c>
      <c r="N17" s="26">
        <v>1.6E-2</v>
      </c>
      <c r="O17" s="16">
        <v>390</v>
      </c>
    </row>
    <row r="18" spans="1:15" ht="12" customHeight="1">
      <c r="A18" s="13">
        <v>46218</v>
      </c>
      <c r="B18" s="6">
        <v>1397</v>
      </c>
      <c r="C18" s="16">
        <v>1013</v>
      </c>
      <c r="D18" s="14">
        <v>214.1</v>
      </c>
      <c r="E18" s="14">
        <v>105</v>
      </c>
      <c r="F18" s="14">
        <v>152.5</v>
      </c>
      <c r="G18" s="26">
        <v>20.04</v>
      </c>
      <c r="H18" s="26">
        <v>4.452</v>
      </c>
      <c r="I18" s="16">
        <v>340000</v>
      </c>
      <c r="J18" s="14">
        <v>1.7</v>
      </c>
      <c r="K18" s="14">
        <v>3.8</v>
      </c>
      <c r="L18" s="14">
        <v>1.3</v>
      </c>
      <c r="M18" s="26">
        <v>4.7039999999999997</v>
      </c>
      <c r="N18" s="26">
        <v>3.4000000000000002E-2</v>
      </c>
      <c r="O18" s="16">
        <v>6</v>
      </c>
    </row>
    <row r="19" spans="1:15" ht="12" customHeight="1">
      <c r="A19" s="13">
        <v>46219</v>
      </c>
      <c r="B19" s="6">
        <v>1362</v>
      </c>
      <c r="C19" s="16">
        <v>1062</v>
      </c>
      <c r="D19" s="14">
        <v>62.3</v>
      </c>
      <c r="E19" s="14">
        <v>39.6</v>
      </c>
      <c r="F19" s="14">
        <v>55.7</v>
      </c>
      <c r="G19" s="26">
        <v>17.579999999999998</v>
      </c>
      <c r="H19" s="26">
        <v>1.8120000000000001</v>
      </c>
      <c r="I19" s="16">
        <v>240000</v>
      </c>
      <c r="J19" s="14">
        <v>1.3</v>
      </c>
      <c r="K19" s="14">
        <v>3.6</v>
      </c>
      <c r="L19" s="14">
        <v>0.8</v>
      </c>
      <c r="M19" s="26">
        <v>0.99</v>
      </c>
      <c r="N19" s="26">
        <v>0.12</v>
      </c>
      <c r="O19" s="16">
        <v>750</v>
      </c>
    </row>
    <row r="20" spans="1:15" ht="12" customHeight="1">
      <c r="A20" s="13">
        <v>46220</v>
      </c>
      <c r="B20" s="6">
        <v>1309</v>
      </c>
      <c r="C20" s="16">
        <v>1069</v>
      </c>
      <c r="D20" s="14">
        <v>42.2</v>
      </c>
      <c r="E20" s="14">
        <v>23.5</v>
      </c>
      <c r="F20" s="14">
        <v>47.5</v>
      </c>
      <c r="G20" s="26">
        <v>20.52</v>
      </c>
      <c r="H20" s="26">
        <v>1.1519999999999999</v>
      </c>
      <c r="I20" s="16">
        <v>380000</v>
      </c>
      <c r="J20" s="14">
        <v>0.9</v>
      </c>
      <c r="K20" s="14">
        <v>3.8</v>
      </c>
      <c r="L20" s="14">
        <v>0.8</v>
      </c>
      <c r="M20" s="26">
        <v>3.4260000000000002</v>
      </c>
      <c r="N20" s="26">
        <v>0.05</v>
      </c>
      <c r="O20" s="16">
        <v>26</v>
      </c>
    </row>
    <row r="21" spans="1:15" ht="12" customHeight="1">
      <c r="A21" s="13">
        <v>46221</v>
      </c>
      <c r="B21" s="6">
        <v>1408</v>
      </c>
      <c r="C21" s="16">
        <v>1078</v>
      </c>
      <c r="D21" s="14">
        <v>134.69999999999999</v>
      </c>
      <c r="E21" s="14">
        <v>77.8</v>
      </c>
      <c r="F21" s="14">
        <v>107.5</v>
      </c>
      <c r="G21" s="26">
        <v>51.06</v>
      </c>
      <c r="H21" s="26">
        <v>3.78</v>
      </c>
      <c r="I21" s="16">
        <v>840000</v>
      </c>
      <c r="J21" s="14">
        <v>1.1000000000000001</v>
      </c>
      <c r="K21" s="14">
        <v>4.3</v>
      </c>
      <c r="L21" s="14">
        <v>0.9</v>
      </c>
      <c r="M21" s="26">
        <v>4.2300000000000004</v>
      </c>
      <c r="N21" s="26">
        <v>6.4000000000000001E-2</v>
      </c>
      <c r="O21" s="16">
        <v>14</v>
      </c>
    </row>
    <row r="22" spans="1:15" ht="12" customHeight="1">
      <c r="A22" s="13">
        <v>46222</v>
      </c>
      <c r="B22" s="6">
        <v>1307</v>
      </c>
      <c r="C22" s="16">
        <v>1025</v>
      </c>
      <c r="D22" s="14">
        <v>68.3</v>
      </c>
      <c r="E22" s="14">
        <v>28.4</v>
      </c>
      <c r="F22" s="14">
        <v>44</v>
      </c>
      <c r="G22" s="26">
        <v>47.7</v>
      </c>
      <c r="H22" s="26">
        <v>3.468</v>
      </c>
      <c r="I22" s="16">
        <v>210000</v>
      </c>
      <c r="J22" s="14">
        <v>1.7</v>
      </c>
      <c r="K22" s="14">
        <v>2.7</v>
      </c>
      <c r="L22" s="14">
        <v>9</v>
      </c>
      <c r="M22" s="26">
        <v>3.6779999999999999</v>
      </c>
      <c r="N22" s="26">
        <v>0.01</v>
      </c>
      <c r="O22" s="16">
        <v>9</v>
      </c>
    </row>
    <row r="23" spans="1:15" ht="12" customHeight="1">
      <c r="A23" s="13">
        <v>46223</v>
      </c>
      <c r="B23" s="6">
        <v>1351</v>
      </c>
      <c r="C23" s="16">
        <v>1005</v>
      </c>
      <c r="D23" s="14">
        <v>200.6</v>
      </c>
      <c r="E23" s="14">
        <v>64.8</v>
      </c>
      <c r="F23" s="14">
        <v>265</v>
      </c>
      <c r="G23" s="26">
        <v>39.54</v>
      </c>
      <c r="H23" s="26">
        <v>4.68</v>
      </c>
      <c r="I23" s="16">
        <v>47000</v>
      </c>
      <c r="J23" s="14">
        <v>2.7</v>
      </c>
      <c r="K23" s="14">
        <v>5</v>
      </c>
      <c r="L23" s="14">
        <v>1.3</v>
      </c>
      <c r="M23" s="26">
        <v>3.0179999999999998</v>
      </c>
      <c r="N23" s="26">
        <v>5.2999999999999999E-2</v>
      </c>
      <c r="O23" s="16">
        <v>38</v>
      </c>
    </row>
    <row r="24" spans="1:15" ht="12" customHeight="1">
      <c r="A24" s="13">
        <v>46224</v>
      </c>
      <c r="B24" s="6">
        <v>1418</v>
      </c>
      <c r="C24" s="16">
        <v>988</v>
      </c>
      <c r="D24" s="14">
        <v>200.6</v>
      </c>
      <c r="E24" s="14">
        <v>132.1</v>
      </c>
      <c r="F24" s="14">
        <v>235</v>
      </c>
      <c r="G24" s="26">
        <v>28.56</v>
      </c>
      <c r="H24" s="26">
        <v>3.2879999999999998</v>
      </c>
      <c r="I24" s="16">
        <v>350000</v>
      </c>
      <c r="J24" s="14">
        <v>2.2000000000000002</v>
      </c>
      <c r="K24" s="14">
        <v>4.2</v>
      </c>
      <c r="L24" s="14">
        <v>2.4</v>
      </c>
      <c r="M24" s="26">
        <v>3.552</v>
      </c>
      <c r="N24" s="26">
        <v>4.2999999999999997E-2</v>
      </c>
      <c r="O24" s="16">
        <v>8</v>
      </c>
    </row>
    <row r="25" spans="1:15" ht="12" customHeight="1">
      <c r="A25" s="13">
        <v>46225</v>
      </c>
      <c r="B25" s="6">
        <v>1358</v>
      </c>
      <c r="C25" s="16">
        <v>1024</v>
      </c>
      <c r="D25" s="14">
        <v>111</v>
      </c>
      <c r="E25" s="14">
        <v>60.5</v>
      </c>
      <c r="F25" s="14">
        <v>140</v>
      </c>
      <c r="G25" s="26">
        <v>25.74</v>
      </c>
      <c r="H25" s="26">
        <v>2.0880000000000001</v>
      </c>
      <c r="I25" s="16">
        <v>560000</v>
      </c>
      <c r="J25" s="14">
        <v>2</v>
      </c>
      <c r="K25" s="14">
        <v>4</v>
      </c>
      <c r="L25" s="14">
        <v>1.8</v>
      </c>
      <c r="M25" s="26">
        <v>3.012</v>
      </c>
      <c r="N25" s="26">
        <v>5.3999999999999999E-2</v>
      </c>
      <c r="O25" s="16">
        <v>190</v>
      </c>
    </row>
    <row r="26" spans="1:15" ht="12" customHeight="1">
      <c r="A26" s="13">
        <v>46226</v>
      </c>
      <c r="B26" s="6">
        <v>1345</v>
      </c>
      <c r="C26" s="16">
        <v>1120</v>
      </c>
      <c r="D26" s="14">
        <v>80.400000000000006</v>
      </c>
      <c r="E26" s="14">
        <v>42.7</v>
      </c>
      <c r="F26" s="14">
        <v>90</v>
      </c>
      <c r="G26" s="26">
        <v>28.08</v>
      </c>
      <c r="H26" s="26">
        <v>2.9159999999999999</v>
      </c>
      <c r="I26" s="16">
        <v>280000</v>
      </c>
      <c r="J26" s="14">
        <v>1.8</v>
      </c>
      <c r="K26" s="14">
        <v>3.7</v>
      </c>
      <c r="L26" s="14">
        <v>1.2</v>
      </c>
      <c r="M26" s="26">
        <v>1.728</v>
      </c>
      <c r="N26" s="26">
        <v>4.5999999999999999E-2</v>
      </c>
      <c r="O26" s="16">
        <v>15</v>
      </c>
    </row>
    <row r="27" spans="1:15" ht="12" customHeight="1">
      <c r="A27" s="13">
        <v>46227</v>
      </c>
      <c r="B27" s="6">
        <v>1412</v>
      </c>
      <c r="C27" s="16">
        <v>987</v>
      </c>
      <c r="D27" s="14">
        <v>187.1</v>
      </c>
      <c r="E27" s="14">
        <v>97</v>
      </c>
      <c r="F27" s="14">
        <v>244</v>
      </c>
      <c r="G27" s="26">
        <v>36.9</v>
      </c>
      <c r="H27" s="26">
        <v>2.7839999999999998</v>
      </c>
      <c r="I27" s="16">
        <v>830000</v>
      </c>
      <c r="J27" s="14">
        <v>1.3</v>
      </c>
      <c r="K27" s="14">
        <v>3.4</v>
      </c>
      <c r="L27" s="14">
        <v>1.3</v>
      </c>
      <c r="M27" s="26">
        <v>2.9279999999999999</v>
      </c>
      <c r="N27" s="26">
        <v>4.5999999999999999E-2</v>
      </c>
      <c r="O27" s="16">
        <v>150</v>
      </c>
    </row>
    <row r="28" spans="1:15" ht="12" customHeight="1">
      <c r="A28" s="13">
        <v>46228</v>
      </c>
      <c r="B28" s="6">
        <v>1449</v>
      </c>
      <c r="C28" s="16">
        <v>1052</v>
      </c>
      <c r="D28" s="14">
        <v>132.6</v>
      </c>
      <c r="E28" s="14">
        <v>75.900000000000006</v>
      </c>
      <c r="F28" s="14">
        <v>160</v>
      </c>
      <c r="G28" s="26">
        <v>53.64</v>
      </c>
      <c r="H28" s="26">
        <v>3.552</v>
      </c>
      <c r="I28" s="16">
        <v>570000</v>
      </c>
      <c r="J28" s="14">
        <v>0.8</v>
      </c>
      <c r="K28" s="14">
        <v>3.6</v>
      </c>
      <c r="L28" s="14">
        <v>1.1000000000000001</v>
      </c>
      <c r="M28" s="26">
        <v>4.2300000000000004</v>
      </c>
      <c r="N28" s="26">
        <v>8.0000000000000002E-3</v>
      </c>
      <c r="O28" s="16">
        <v>110</v>
      </c>
    </row>
    <row r="29" spans="1:15" ht="12" customHeight="1">
      <c r="A29" s="13">
        <v>46229</v>
      </c>
      <c r="B29" s="6">
        <v>1422</v>
      </c>
      <c r="C29" s="16">
        <v>1056</v>
      </c>
      <c r="D29" s="14">
        <v>55.2</v>
      </c>
      <c r="E29" s="14">
        <v>33.1</v>
      </c>
      <c r="F29" s="14">
        <v>40</v>
      </c>
      <c r="G29" s="26">
        <v>30.12</v>
      </c>
      <c r="H29" s="26">
        <v>2.2559999999999998</v>
      </c>
      <c r="I29" s="16">
        <v>110000</v>
      </c>
      <c r="J29" s="14">
        <v>1.4</v>
      </c>
      <c r="K29" s="14">
        <v>4.8</v>
      </c>
      <c r="L29" s="14">
        <v>2.1</v>
      </c>
      <c r="M29" s="26">
        <v>2.4780000000000002</v>
      </c>
      <c r="N29" s="26">
        <v>6.6000000000000003E-2</v>
      </c>
      <c r="O29" s="16">
        <v>23</v>
      </c>
    </row>
    <row r="30" spans="1:15" ht="12" customHeight="1">
      <c r="A30" s="13">
        <v>46230</v>
      </c>
      <c r="B30" s="6">
        <v>1376</v>
      </c>
      <c r="C30" s="16">
        <v>986</v>
      </c>
      <c r="D30" s="14">
        <v>100.3</v>
      </c>
      <c r="E30" s="14">
        <v>149.30000000000001</v>
      </c>
      <c r="F30" s="14">
        <v>425</v>
      </c>
      <c r="G30" s="26">
        <v>18.48</v>
      </c>
      <c r="H30" s="26">
        <v>3.8639999999999999</v>
      </c>
      <c r="I30" s="16">
        <v>95000</v>
      </c>
      <c r="J30" s="14">
        <v>2.1</v>
      </c>
      <c r="K30" s="14">
        <v>2.2999999999999998</v>
      </c>
      <c r="L30" s="14">
        <v>1.8</v>
      </c>
      <c r="M30" s="26">
        <v>4.8540000000000001</v>
      </c>
      <c r="N30" s="26">
        <v>8.5999999999999993E-2</v>
      </c>
      <c r="O30" s="16">
        <v>7</v>
      </c>
    </row>
    <row r="31" spans="1:15" ht="12" customHeight="1">
      <c r="A31" s="13">
        <v>46231</v>
      </c>
      <c r="B31" s="6">
        <v>1353</v>
      </c>
      <c r="C31" s="16">
        <v>878</v>
      </c>
      <c r="D31" s="14">
        <v>105.6</v>
      </c>
      <c r="E31" s="14">
        <v>75.3</v>
      </c>
      <c r="F31" s="14">
        <v>80</v>
      </c>
      <c r="G31" s="26">
        <v>54.9</v>
      </c>
      <c r="H31" s="26">
        <v>4.2480000000000002</v>
      </c>
      <c r="I31" s="16">
        <v>69000</v>
      </c>
      <c r="J31" s="14">
        <v>1.1000000000000001</v>
      </c>
      <c r="K31" s="14">
        <v>5.2</v>
      </c>
      <c r="L31" s="14">
        <v>1.8</v>
      </c>
      <c r="M31" s="26">
        <v>3.8639999999999999</v>
      </c>
      <c r="N31" s="26">
        <v>0.13</v>
      </c>
      <c r="O31" s="16">
        <v>41</v>
      </c>
    </row>
    <row r="32" spans="1:15" ht="12" customHeight="1">
      <c r="A32" s="13">
        <v>46232</v>
      </c>
      <c r="B32" s="6">
        <v>1114</v>
      </c>
      <c r="C32" s="16">
        <v>835</v>
      </c>
      <c r="D32" s="14">
        <v>112.4</v>
      </c>
      <c r="E32" s="14">
        <v>105.5</v>
      </c>
      <c r="F32" s="14">
        <v>147.5</v>
      </c>
      <c r="G32" s="26">
        <v>20.22</v>
      </c>
      <c r="H32" s="26">
        <v>4.4880000000000004</v>
      </c>
      <c r="I32" s="16">
        <v>470000</v>
      </c>
      <c r="J32" s="14">
        <v>2</v>
      </c>
      <c r="K32" s="14">
        <v>5.2</v>
      </c>
      <c r="L32" s="14">
        <v>2.4</v>
      </c>
      <c r="M32" s="26">
        <v>2.1</v>
      </c>
      <c r="N32" s="26">
        <v>0.121</v>
      </c>
      <c r="O32" s="16">
        <v>43</v>
      </c>
    </row>
    <row r="33" spans="1:15" ht="12" customHeight="1">
      <c r="A33" s="13">
        <v>46233</v>
      </c>
      <c r="B33" s="6">
        <v>1199</v>
      </c>
      <c r="C33" s="16">
        <v>870</v>
      </c>
      <c r="D33" s="14">
        <v>105.6</v>
      </c>
      <c r="E33" s="14">
        <v>83.1</v>
      </c>
      <c r="F33" s="14">
        <v>202.5</v>
      </c>
      <c r="G33" s="26">
        <v>56.4</v>
      </c>
      <c r="H33" s="26">
        <v>4.3559999999999999</v>
      </c>
      <c r="I33" s="16">
        <v>590000</v>
      </c>
      <c r="J33" s="14">
        <v>1.3</v>
      </c>
      <c r="K33" s="14">
        <v>3.9</v>
      </c>
      <c r="L33" s="14">
        <v>0.9</v>
      </c>
      <c r="M33" s="26">
        <v>4.3620000000000001</v>
      </c>
      <c r="N33" s="26">
        <v>5.2999999999999999E-2</v>
      </c>
      <c r="O33" s="16">
        <v>22</v>
      </c>
    </row>
    <row r="34" spans="1:15" ht="12" customHeight="1">
      <c r="A34" s="13">
        <v>46234</v>
      </c>
      <c r="B34" s="6">
        <v>1229</v>
      </c>
      <c r="C34" s="16">
        <v>802</v>
      </c>
      <c r="D34" s="14">
        <v>140.30000000000001</v>
      </c>
      <c r="E34" s="14">
        <v>153.1</v>
      </c>
      <c r="F34" s="14">
        <v>277.5</v>
      </c>
      <c r="G34" s="26">
        <v>44.88</v>
      </c>
      <c r="H34" s="26">
        <v>6.0720000000000001</v>
      </c>
      <c r="I34" s="16">
        <v>550000</v>
      </c>
      <c r="J34" s="14">
        <v>1.9</v>
      </c>
      <c r="K34" s="14">
        <v>4.3</v>
      </c>
      <c r="L34" s="14">
        <v>1.2</v>
      </c>
      <c r="M34" s="26">
        <v>3.48</v>
      </c>
      <c r="N34" s="26">
        <v>7.0000000000000007E-2</v>
      </c>
      <c r="O34" s="16">
        <v>10</v>
      </c>
    </row>
    <row r="35" spans="1:15" s="1" customFormat="1" ht="12" customHeight="1">
      <c r="A35" s="17" t="s">
        <v>45</v>
      </c>
      <c r="B35" s="7">
        <f>SUM(B4:B34)</f>
        <v>40394</v>
      </c>
      <c r="C35" s="7">
        <f>SUM(C4:C34)</f>
        <v>28516</v>
      </c>
      <c r="D35" s="18"/>
      <c r="E35" s="18"/>
      <c r="F35" s="18"/>
      <c r="G35" s="19"/>
      <c r="H35" s="19"/>
      <c r="I35" s="7"/>
      <c r="J35" s="18"/>
      <c r="K35" s="18"/>
      <c r="L35" s="18"/>
      <c r="M35" s="19"/>
      <c r="N35" s="19"/>
      <c r="O35" s="17"/>
    </row>
    <row r="36" spans="1:15" s="1" customFormat="1" ht="12" customHeight="1">
      <c r="A36" s="17" t="s">
        <v>46</v>
      </c>
      <c r="B36" s="7">
        <f>AVERAGE(B4:B34)</f>
        <v>1303.0322580645161</v>
      </c>
      <c r="C36" s="7">
        <f t="shared" ref="C36:O36" si="0">AVERAGE(C4:C34)</f>
        <v>919.87096774193549</v>
      </c>
      <c r="D36" s="8">
        <f t="shared" si="0"/>
        <v>155.0451612903226</v>
      </c>
      <c r="E36" s="8">
        <f t="shared" si="0"/>
        <v>88.474193548387092</v>
      </c>
      <c r="F36" s="8">
        <f>AVERAGE(F4:F34)</f>
        <v>177.85483870967741</v>
      </c>
      <c r="G36" s="9">
        <f t="shared" si="0"/>
        <v>38.07096774193549</v>
      </c>
      <c r="H36" s="9">
        <f t="shared" si="0"/>
        <v>3.6228387096774193</v>
      </c>
      <c r="I36" s="7">
        <f t="shared" si="0"/>
        <v>331709.67741935485</v>
      </c>
      <c r="J36" s="8">
        <f t="shared" si="0"/>
        <v>1.6677419354838707</v>
      </c>
      <c r="K36" s="8">
        <f t="shared" si="0"/>
        <v>4.0096774193548388</v>
      </c>
      <c r="L36" s="8">
        <f t="shared" si="0"/>
        <v>1.796774193548387</v>
      </c>
      <c r="M36" s="9">
        <f t="shared" si="0"/>
        <v>3.6263225806451613</v>
      </c>
      <c r="N36" s="9">
        <f t="shared" si="0"/>
        <v>6.7483870967741943E-2</v>
      </c>
      <c r="O36" s="7">
        <f t="shared" si="0"/>
        <v>68</v>
      </c>
    </row>
    <row r="37" spans="1:15" s="1" customFormat="1" ht="12" customHeight="1">
      <c r="A37" s="17" t="s">
        <v>30</v>
      </c>
      <c r="B37" s="7">
        <f>MAX(B4:B34)</f>
        <v>1449</v>
      </c>
      <c r="C37" s="7">
        <f t="shared" ref="C37:O37" si="1">MAX(C4:C34)</f>
        <v>1120</v>
      </c>
      <c r="D37" s="8">
        <f t="shared" si="1"/>
        <v>304.8</v>
      </c>
      <c r="E37" s="8">
        <f t="shared" si="1"/>
        <v>153.1</v>
      </c>
      <c r="F37" s="8">
        <f t="shared" si="1"/>
        <v>425</v>
      </c>
      <c r="G37" s="9">
        <f t="shared" si="1"/>
        <v>56.4</v>
      </c>
      <c r="H37" s="9">
        <f t="shared" si="1"/>
        <v>6.0720000000000001</v>
      </c>
      <c r="I37" s="7">
        <f t="shared" si="1"/>
        <v>840000</v>
      </c>
      <c r="J37" s="8">
        <f t="shared" si="1"/>
        <v>2.7</v>
      </c>
      <c r="K37" s="8">
        <f t="shared" si="1"/>
        <v>5.3</v>
      </c>
      <c r="L37" s="8">
        <f t="shared" si="1"/>
        <v>9</v>
      </c>
      <c r="M37" s="9">
        <f t="shared" si="1"/>
        <v>11.58</v>
      </c>
      <c r="N37" s="9">
        <f t="shared" si="1"/>
        <v>0.16</v>
      </c>
      <c r="O37" s="7">
        <f t="shared" si="1"/>
        <v>750</v>
      </c>
    </row>
    <row r="38" spans="1:15" s="1" customFormat="1" ht="12" customHeight="1">
      <c r="A38" s="17" t="s">
        <v>26</v>
      </c>
      <c r="B38" s="7">
        <f>MIN(B4:B34)</f>
        <v>1048</v>
      </c>
      <c r="C38" s="7">
        <f t="shared" ref="C38:O38" si="2">MIN(C4:C34)</f>
        <v>539</v>
      </c>
      <c r="D38" s="8">
        <f t="shared" si="2"/>
        <v>42.2</v>
      </c>
      <c r="E38" s="8">
        <f t="shared" si="2"/>
        <v>23.5</v>
      </c>
      <c r="F38" s="8">
        <f t="shared" si="2"/>
        <v>40</v>
      </c>
      <c r="G38" s="9">
        <f t="shared" si="2"/>
        <v>10.92</v>
      </c>
      <c r="H38" s="9">
        <f t="shared" si="2"/>
        <v>1.1519999999999999</v>
      </c>
      <c r="I38" s="7">
        <f t="shared" si="2"/>
        <v>47000</v>
      </c>
      <c r="J38" s="8">
        <f t="shared" si="2"/>
        <v>0.6</v>
      </c>
      <c r="K38" s="8">
        <f t="shared" si="2"/>
        <v>1.3</v>
      </c>
      <c r="L38" s="8">
        <f t="shared" si="2"/>
        <v>0.3</v>
      </c>
      <c r="M38" s="9">
        <f t="shared" si="2"/>
        <v>0.99</v>
      </c>
      <c r="N38" s="9">
        <f t="shared" si="2"/>
        <v>8.0000000000000002E-3</v>
      </c>
      <c r="O38" s="7">
        <f t="shared" si="2"/>
        <v>2</v>
      </c>
    </row>
  </sheetData>
  <mergeCells count="5">
    <mergeCell ref="A2:A3"/>
    <mergeCell ref="B2:B3"/>
    <mergeCell ref="C2:C3"/>
    <mergeCell ref="D2:I2"/>
    <mergeCell ref="J2:O2"/>
  </mergeCells>
  <phoneticPr fontId="11" type="noConversion"/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theme="9" tint="0.79998168889431442"/>
  </sheetPr>
  <dimension ref="A2:O38"/>
  <sheetViews>
    <sheetView zoomScale="85" zoomScaleNormal="85" workbookViewId="0">
      <selection activeCell="A4" sqref="A4:XFD34"/>
    </sheetView>
  </sheetViews>
  <sheetFormatPr defaultColWidth="9.21875" defaultRowHeight="12" customHeight="1"/>
  <cols>
    <col min="1" max="1" width="9.109375" style="3" bestFit="1" customWidth="1"/>
    <col min="2" max="2" width="9.77734375" style="4" customWidth="1"/>
    <col min="3" max="3" width="9.77734375" style="3" customWidth="1"/>
    <col min="4" max="8" width="7.33203125" style="3" customWidth="1"/>
    <col min="9" max="9" width="9.77734375" style="3" customWidth="1"/>
    <col min="10" max="14" width="7.33203125" style="3" customWidth="1"/>
    <col min="15" max="15" width="9.77734375" style="3" customWidth="1"/>
    <col min="16" max="16384" width="9.21875" style="3"/>
  </cols>
  <sheetData>
    <row r="2" spans="1:15" s="2" customFormat="1" ht="30" customHeight="1">
      <c r="A2" s="33" t="s">
        <v>0</v>
      </c>
      <c r="B2" s="34" t="s">
        <v>59</v>
      </c>
      <c r="C2" s="33" t="s">
        <v>60</v>
      </c>
      <c r="D2" s="35" t="s">
        <v>61</v>
      </c>
      <c r="E2" s="35"/>
      <c r="F2" s="35"/>
      <c r="G2" s="35"/>
      <c r="H2" s="35"/>
      <c r="I2" s="35"/>
      <c r="J2" s="35" t="s">
        <v>62</v>
      </c>
      <c r="K2" s="35"/>
      <c r="L2" s="35"/>
      <c r="M2" s="35"/>
      <c r="N2" s="35"/>
      <c r="O2" s="35"/>
    </row>
    <row r="3" spans="1:15" s="2" customFormat="1" ht="30" customHeight="1">
      <c r="A3" s="33"/>
      <c r="B3" s="34"/>
      <c r="C3" s="33"/>
      <c r="D3" s="5" t="s">
        <v>1</v>
      </c>
      <c r="E3" s="5" t="s">
        <v>131</v>
      </c>
      <c r="F3" s="5" t="s">
        <v>2</v>
      </c>
      <c r="G3" s="5" t="s">
        <v>3</v>
      </c>
      <c r="H3" s="5" t="s">
        <v>4</v>
      </c>
      <c r="I3" s="5" t="s">
        <v>5</v>
      </c>
      <c r="J3" s="5" t="s">
        <v>1</v>
      </c>
      <c r="K3" s="5" t="s">
        <v>131</v>
      </c>
      <c r="L3" s="5" t="s">
        <v>2</v>
      </c>
      <c r="M3" s="5" t="s">
        <v>3</v>
      </c>
      <c r="N3" s="5" t="s">
        <v>4</v>
      </c>
      <c r="O3" s="5" t="s">
        <v>5</v>
      </c>
    </row>
    <row r="4" spans="1:15" ht="12" customHeight="1">
      <c r="A4" s="13">
        <v>46204</v>
      </c>
      <c r="B4" s="6">
        <v>646</v>
      </c>
      <c r="C4" s="16">
        <v>573</v>
      </c>
      <c r="D4" s="14">
        <v>181.2</v>
      </c>
      <c r="E4" s="14">
        <v>49.6</v>
      </c>
      <c r="F4" s="14">
        <v>62</v>
      </c>
      <c r="G4" s="26">
        <v>27.84</v>
      </c>
      <c r="H4" s="26">
        <v>2.7240000000000002</v>
      </c>
      <c r="I4" s="16">
        <v>130000</v>
      </c>
      <c r="J4" s="14">
        <v>1.6</v>
      </c>
      <c r="K4" s="14">
        <v>4.2</v>
      </c>
      <c r="L4" s="14">
        <v>6</v>
      </c>
      <c r="M4" s="26">
        <v>7.6559999999999997</v>
      </c>
      <c r="N4" s="26">
        <v>0.22700000000000001</v>
      </c>
      <c r="O4" s="16">
        <v>0</v>
      </c>
    </row>
    <row r="5" spans="1:15" ht="12" customHeight="1">
      <c r="A5" s="13">
        <v>46205</v>
      </c>
      <c r="B5" s="6">
        <v>633</v>
      </c>
      <c r="C5" s="16">
        <v>556</v>
      </c>
      <c r="D5" s="14">
        <v>178.2</v>
      </c>
      <c r="E5" s="14">
        <v>54.2</v>
      </c>
      <c r="F5" s="14">
        <v>107.5</v>
      </c>
      <c r="G5" s="26">
        <v>30.66</v>
      </c>
      <c r="H5" s="26">
        <v>3.024</v>
      </c>
      <c r="I5" s="16">
        <v>21000</v>
      </c>
      <c r="J5" s="14">
        <v>1.8</v>
      </c>
      <c r="K5" s="14">
        <v>4.2</v>
      </c>
      <c r="L5" s="14">
        <v>2.4</v>
      </c>
      <c r="M5" s="26">
        <v>4.2480000000000002</v>
      </c>
      <c r="N5" s="26">
        <v>0.11</v>
      </c>
      <c r="O5" s="16">
        <v>1</v>
      </c>
    </row>
    <row r="6" spans="1:15" ht="12" customHeight="1">
      <c r="A6" s="13">
        <v>46206</v>
      </c>
      <c r="B6" s="6">
        <v>661</v>
      </c>
      <c r="C6" s="16">
        <v>584</v>
      </c>
      <c r="D6" s="14">
        <v>207.6</v>
      </c>
      <c r="E6" s="14">
        <v>43.9</v>
      </c>
      <c r="F6" s="14">
        <v>130</v>
      </c>
      <c r="G6" s="26">
        <v>29.58</v>
      </c>
      <c r="H6" s="26">
        <v>2.7240000000000002</v>
      </c>
      <c r="I6" s="16">
        <v>510000</v>
      </c>
      <c r="J6" s="14">
        <v>2</v>
      </c>
      <c r="K6" s="14">
        <v>3.8</v>
      </c>
      <c r="L6" s="14">
        <v>5.8</v>
      </c>
      <c r="M6" s="26">
        <v>10.35</v>
      </c>
      <c r="N6" s="26">
        <v>0.27100000000000002</v>
      </c>
      <c r="O6" s="16">
        <v>7</v>
      </c>
    </row>
    <row r="7" spans="1:15" ht="12" customHeight="1">
      <c r="A7" s="13">
        <v>46207</v>
      </c>
      <c r="B7" s="6">
        <v>709</v>
      </c>
      <c r="C7" s="16">
        <v>667</v>
      </c>
      <c r="D7" s="14">
        <v>303</v>
      </c>
      <c r="E7" s="14">
        <v>59.6</v>
      </c>
      <c r="F7" s="14">
        <v>71</v>
      </c>
      <c r="G7" s="26">
        <v>32.159999999999997</v>
      </c>
      <c r="H7" s="26">
        <v>1.776</v>
      </c>
      <c r="I7" s="16">
        <v>88000</v>
      </c>
      <c r="J7" s="14">
        <v>1.6</v>
      </c>
      <c r="K7" s="14">
        <v>3.7</v>
      </c>
      <c r="L7" s="14">
        <v>3.4</v>
      </c>
      <c r="M7" s="26">
        <v>11.352</v>
      </c>
      <c r="N7" s="26">
        <v>0.27800000000000002</v>
      </c>
      <c r="O7" s="16">
        <v>13</v>
      </c>
    </row>
    <row r="8" spans="1:15" ht="12" customHeight="1">
      <c r="A8" s="13">
        <v>46208</v>
      </c>
      <c r="B8" s="6">
        <v>702</v>
      </c>
      <c r="C8" s="16">
        <v>670</v>
      </c>
      <c r="D8" s="14">
        <v>166.5</v>
      </c>
      <c r="E8" s="14">
        <v>158.30000000000001</v>
      </c>
      <c r="F8" s="14">
        <v>70</v>
      </c>
      <c r="G8" s="26">
        <v>11.4</v>
      </c>
      <c r="H8" s="26">
        <v>3.1680000000000001</v>
      </c>
      <c r="I8" s="16">
        <v>48000</v>
      </c>
      <c r="J8" s="14">
        <v>1</v>
      </c>
      <c r="K8" s="14">
        <v>4.2</v>
      </c>
      <c r="L8" s="14">
        <v>4.5999999999999996</v>
      </c>
      <c r="M8" s="26">
        <v>11.304</v>
      </c>
      <c r="N8" s="26">
        <v>0.311</v>
      </c>
      <c r="O8" s="16">
        <v>8</v>
      </c>
    </row>
    <row r="9" spans="1:15" ht="12" customHeight="1">
      <c r="A9" s="13">
        <v>46209</v>
      </c>
      <c r="B9" s="6">
        <v>637</v>
      </c>
      <c r="C9" s="16">
        <v>619</v>
      </c>
      <c r="D9" s="14">
        <v>182</v>
      </c>
      <c r="E9" s="14">
        <v>127.1</v>
      </c>
      <c r="F9" s="14">
        <v>235</v>
      </c>
      <c r="G9" s="26">
        <v>67.38</v>
      </c>
      <c r="H9" s="26">
        <v>4.0439999999999996</v>
      </c>
      <c r="I9" s="16">
        <v>48000</v>
      </c>
      <c r="J9" s="14">
        <v>1.1000000000000001</v>
      </c>
      <c r="K9" s="14">
        <v>4.7</v>
      </c>
      <c r="L9" s="14">
        <v>2.4</v>
      </c>
      <c r="M9" s="26">
        <v>8.16</v>
      </c>
      <c r="N9" s="26">
        <v>0.25900000000000001</v>
      </c>
      <c r="O9" s="16">
        <v>11</v>
      </c>
    </row>
    <row r="10" spans="1:15" ht="12" customHeight="1">
      <c r="A10" s="13">
        <v>46210</v>
      </c>
      <c r="B10" s="6">
        <v>607</v>
      </c>
      <c r="C10" s="16">
        <v>545</v>
      </c>
      <c r="D10" s="14">
        <v>118</v>
      </c>
      <c r="E10" s="14">
        <v>51.7</v>
      </c>
      <c r="F10" s="14">
        <v>82.5</v>
      </c>
      <c r="G10" s="26">
        <v>50.7</v>
      </c>
      <c r="H10" s="26">
        <v>1.968</v>
      </c>
      <c r="I10" s="16">
        <v>76000</v>
      </c>
      <c r="J10" s="14">
        <v>1.5</v>
      </c>
      <c r="K10" s="14">
        <v>4.3</v>
      </c>
      <c r="L10" s="14">
        <v>3.5</v>
      </c>
      <c r="M10" s="26">
        <v>9.81</v>
      </c>
      <c r="N10" s="26">
        <v>0.23200000000000001</v>
      </c>
      <c r="O10" s="16">
        <v>1</v>
      </c>
    </row>
    <row r="11" spans="1:15" ht="12" customHeight="1">
      <c r="A11" s="13">
        <v>46211</v>
      </c>
      <c r="B11" s="6">
        <v>626</v>
      </c>
      <c r="C11" s="16">
        <v>560</v>
      </c>
      <c r="D11" s="14">
        <v>109.8</v>
      </c>
      <c r="E11" s="14">
        <v>41.7</v>
      </c>
      <c r="F11" s="14">
        <v>77.5</v>
      </c>
      <c r="G11" s="26">
        <v>113.28</v>
      </c>
      <c r="H11" s="26">
        <v>2.556</v>
      </c>
      <c r="I11" s="16">
        <v>36000</v>
      </c>
      <c r="J11" s="14">
        <v>1.7</v>
      </c>
      <c r="K11" s="14">
        <v>3.8</v>
      </c>
      <c r="L11" s="14">
        <v>3.8</v>
      </c>
      <c r="M11" s="26">
        <v>6.8520000000000003</v>
      </c>
      <c r="N11" s="26">
        <v>0.33200000000000002</v>
      </c>
      <c r="O11" s="16">
        <v>0</v>
      </c>
    </row>
    <row r="12" spans="1:15" ht="12" customHeight="1">
      <c r="A12" s="13">
        <v>46212</v>
      </c>
      <c r="B12" s="6">
        <v>765</v>
      </c>
      <c r="C12" s="16">
        <v>687</v>
      </c>
      <c r="D12" s="14">
        <v>113</v>
      </c>
      <c r="E12" s="14">
        <v>50.4</v>
      </c>
      <c r="F12" s="14">
        <v>130</v>
      </c>
      <c r="G12" s="26">
        <v>52.5</v>
      </c>
      <c r="H12" s="26">
        <v>3.2879999999999998</v>
      </c>
      <c r="I12" s="16">
        <v>92000</v>
      </c>
      <c r="J12" s="14">
        <v>1.9</v>
      </c>
      <c r="K12" s="14">
        <v>4</v>
      </c>
      <c r="L12" s="14">
        <v>2.8</v>
      </c>
      <c r="M12" s="26">
        <v>4.0259999999999998</v>
      </c>
      <c r="N12" s="26">
        <v>0.31900000000000001</v>
      </c>
      <c r="O12" s="16">
        <v>0</v>
      </c>
    </row>
    <row r="13" spans="1:15" ht="12" customHeight="1">
      <c r="A13" s="13">
        <v>46213</v>
      </c>
      <c r="B13" s="6">
        <v>637</v>
      </c>
      <c r="C13" s="16">
        <v>570</v>
      </c>
      <c r="D13" s="14">
        <v>313.8</v>
      </c>
      <c r="E13" s="14">
        <v>28.2</v>
      </c>
      <c r="F13" s="14">
        <v>74</v>
      </c>
      <c r="G13" s="26">
        <v>57.36</v>
      </c>
      <c r="H13" s="26">
        <v>2.6640000000000001</v>
      </c>
      <c r="I13" s="16">
        <v>66000</v>
      </c>
      <c r="J13" s="14">
        <v>1</v>
      </c>
      <c r="K13" s="14">
        <v>4.2</v>
      </c>
      <c r="L13" s="14">
        <v>5.7</v>
      </c>
      <c r="M13" s="26">
        <v>9.9120000000000008</v>
      </c>
      <c r="N13" s="26">
        <v>0.40100000000000002</v>
      </c>
      <c r="O13" s="16">
        <v>32</v>
      </c>
    </row>
    <row r="14" spans="1:15" ht="12" customHeight="1">
      <c r="A14" s="13">
        <v>46214</v>
      </c>
      <c r="B14" s="6">
        <v>748</v>
      </c>
      <c r="C14" s="16">
        <v>678</v>
      </c>
      <c r="D14" s="14">
        <v>266.5</v>
      </c>
      <c r="E14" s="14">
        <v>20.9</v>
      </c>
      <c r="F14" s="14">
        <v>56</v>
      </c>
      <c r="G14" s="26">
        <v>17.940000000000001</v>
      </c>
      <c r="H14" s="26">
        <v>1.968</v>
      </c>
      <c r="I14" s="16">
        <v>91000</v>
      </c>
      <c r="J14" s="14">
        <v>1.9</v>
      </c>
      <c r="K14" s="14">
        <v>3.1</v>
      </c>
      <c r="L14" s="14">
        <v>2.8</v>
      </c>
      <c r="M14" s="26">
        <v>9.4139999999999997</v>
      </c>
      <c r="N14" s="26">
        <v>0.42799999999999999</v>
      </c>
      <c r="O14" s="16">
        <v>230</v>
      </c>
    </row>
    <row r="15" spans="1:15" ht="12" customHeight="1">
      <c r="A15" s="13">
        <v>46215</v>
      </c>
      <c r="B15" s="6">
        <v>702</v>
      </c>
      <c r="C15" s="16">
        <v>641</v>
      </c>
      <c r="D15" s="14">
        <v>92.4</v>
      </c>
      <c r="E15" s="14">
        <v>28</v>
      </c>
      <c r="F15" s="14">
        <v>166</v>
      </c>
      <c r="G15" s="26">
        <v>30.18</v>
      </c>
      <c r="H15" s="26">
        <v>2.8319999999999999</v>
      </c>
      <c r="I15" s="16">
        <v>69000</v>
      </c>
      <c r="J15" s="14">
        <v>1</v>
      </c>
      <c r="K15" s="14">
        <v>3.3</v>
      </c>
      <c r="L15" s="14">
        <v>3.2</v>
      </c>
      <c r="M15" s="26">
        <v>10.11</v>
      </c>
      <c r="N15" s="26">
        <v>0.432</v>
      </c>
      <c r="O15" s="16">
        <v>110</v>
      </c>
    </row>
    <row r="16" spans="1:15" ht="12" customHeight="1">
      <c r="A16" s="13">
        <v>46216</v>
      </c>
      <c r="B16" s="6">
        <v>730</v>
      </c>
      <c r="C16" s="16">
        <v>662</v>
      </c>
      <c r="D16" s="14">
        <v>93.8</v>
      </c>
      <c r="E16" s="14">
        <v>123.8</v>
      </c>
      <c r="F16" s="14">
        <v>206</v>
      </c>
      <c r="G16" s="26">
        <v>87</v>
      </c>
      <c r="H16" s="26">
        <v>5.52</v>
      </c>
      <c r="I16" s="16">
        <v>210000</v>
      </c>
      <c r="J16" s="14">
        <v>1.1000000000000001</v>
      </c>
      <c r="K16" s="14">
        <v>3.6</v>
      </c>
      <c r="L16" s="14">
        <v>2.5</v>
      </c>
      <c r="M16" s="26">
        <v>6.0419999999999998</v>
      </c>
      <c r="N16" s="26">
        <v>0.44900000000000001</v>
      </c>
      <c r="O16" s="16">
        <v>5</v>
      </c>
    </row>
    <row r="17" spans="1:15" ht="12" customHeight="1">
      <c r="A17" s="13">
        <v>46217</v>
      </c>
      <c r="B17" s="6">
        <v>729</v>
      </c>
      <c r="C17" s="16">
        <v>672</v>
      </c>
      <c r="D17" s="14">
        <v>115.4</v>
      </c>
      <c r="E17" s="14">
        <v>114.6</v>
      </c>
      <c r="F17" s="14">
        <v>280</v>
      </c>
      <c r="G17" s="26">
        <v>42.24</v>
      </c>
      <c r="H17" s="26">
        <v>4.26</v>
      </c>
      <c r="I17" s="16">
        <v>320000</v>
      </c>
      <c r="J17" s="14">
        <v>0.8</v>
      </c>
      <c r="K17" s="14">
        <v>3.1</v>
      </c>
      <c r="L17" s="14">
        <v>2.2999999999999998</v>
      </c>
      <c r="M17" s="26">
        <v>4.2300000000000004</v>
      </c>
      <c r="N17" s="26">
        <v>0.28999999999999998</v>
      </c>
      <c r="O17" s="16">
        <v>2</v>
      </c>
    </row>
    <row r="18" spans="1:15" ht="12" customHeight="1">
      <c r="A18" s="13">
        <v>46218</v>
      </c>
      <c r="B18" s="6">
        <v>721</v>
      </c>
      <c r="C18" s="16">
        <v>662</v>
      </c>
      <c r="D18" s="14">
        <v>78.3</v>
      </c>
      <c r="E18" s="14">
        <v>54.8</v>
      </c>
      <c r="F18" s="14">
        <v>172.5</v>
      </c>
      <c r="G18" s="26">
        <v>34.68</v>
      </c>
      <c r="H18" s="26">
        <v>3.444</v>
      </c>
      <c r="I18" s="16">
        <v>260000</v>
      </c>
      <c r="J18" s="14">
        <v>1.7</v>
      </c>
      <c r="K18" s="14">
        <v>3.3</v>
      </c>
      <c r="L18" s="14">
        <v>3.8</v>
      </c>
      <c r="M18" s="26">
        <v>8.4600000000000009</v>
      </c>
      <c r="N18" s="26">
        <v>0.29899999999999999</v>
      </c>
      <c r="O18" s="16">
        <v>5</v>
      </c>
    </row>
    <row r="19" spans="1:15" ht="12" customHeight="1">
      <c r="A19" s="13">
        <v>46219</v>
      </c>
      <c r="B19" s="6">
        <v>704</v>
      </c>
      <c r="C19" s="16">
        <v>646</v>
      </c>
      <c r="D19" s="14">
        <v>54.5</v>
      </c>
      <c r="E19" s="14">
        <v>43.7</v>
      </c>
      <c r="F19" s="14">
        <v>98</v>
      </c>
      <c r="G19" s="26">
        <v>22.08</v>
      </c>
      <c r="H19" s="26">
        <v>2.976</v>
      </c>
      <c r="I19" s="16">
        <v>64000</v>
      </c>
      <c r="J19" s="14">
        <v>2.1</v>
      </c>
      <c r="K19" s="14">
        <v>3.1</v>
      </c>
      <c r="L19" s="14">
        <v>2.2999999999999998</v>
      </c>
      <c r="M19" s="26">
        <v>3.492</v>
      </c>
      <c r="N19" s="26">
        <v>0.42599999999999999</v>
      </c>
      <c r="O19" s="16">
        <v>9</v>
      </c>
    </row>
    <row r="20" spans="1:15" ht="12" customHeight="1">
      <c r="A20" s="13">
        <v>46220</v>
      </c>
      <c r="B20" s="6">
        <v>706</v>
      </c>
      <c r="C20" s="16">
        <v>642</v>
      </c>
      <c r="D20" s="14">
        <v>79.5</v>
      </c>
      <c r="E20" s="14">
        <v>25.6</v>
      </c>
      <c r="F20" s="14">
        <v>67.5</v>
      </c>
      <c r="G20" s="26">
        <v>33.72</v>
      </c>
      <c r="H20" s="26">
        <v>2.3639999999999999</v>
      </c>
      <c r="I20" s="16">
        <v>470000</v>
      </c>
      <c r="J20" s="14">
        <v>2.7</v>
      </c>
      <c r="K20" s="14">
        <v>3.4</v>
      </c>
      <c r="L20" s="14">
        <v>3.1</v>
      </c>
      <c r="M20" s="26">
        <v>6.6660000000000004</v>
      </c>
      <c r="N20" s="26">
        <v>0.47899999999999998</v>
      </c>
      <c r="O20" s="16">
        <v>500</v>
      </c>
    </row>
    <row r="21" spans="1:15" ht="12" customHeight="1">
      <c r="A21" s="13">
        <v>46221</v>
      </c>
      <c r="B21" s="6">
        <v>743</v>
      </c>
      <c r="C21" s="16">
        <v>679</v>
      </c>
      <c r="D21" s="14">
        <v>251.4</v>
      </c>
      <c r="E21" s="14">
        <v>51</v>
      </c>
      <c r="F21" s="14">
        <v>100</v>
      </c>
      <c r="G21" s="26">
        <v>43.38</v>
      </c>
      <c r="H21" s="26">
        <v>3.2160000000000002</v>
      </c>
      <c r="I21" s="16">
        <v>200000</v>
      </c>
      <c r="J21" s="14">
        <v>1.7</v>
      </c>
      <c r="K21" s="14">
        <v>3.1</v>
      </c>
      <c r="L21" s="14">
        <v>2.8</v>
      </c>
      <c r="M21" s="26">
        <v>1.728</v>
      </c>
      <c r="N21" s="26">
        <v>0.44</v>
      </c>
      <c r="O21" s="16">
        <v>7</v>
      </c>
    </row>
    <row r="22" spans="1:15" ht="12" customHeight="1">
      <c r="A22" s="13">
        <v>46222</v>
      </c>
      <c r="B22" s="6">
        <v>687</v>
      </c>
      <c r="C22" s="16">
        <v>627</v>
      </c>
      <c r="D22" s="14">
        <v>92.4</v>
      </c>
      <c r="E22" s="14">
        <v>65.5</v>
      </c>
      <c r="F22" s="14">
        <v>172</v>
      </c>
      <c r="G22" s="26">
        <v>42.18</v>
      </c>
      <c r="H22" s="26">
        <v>5.04</v>
      </c>
      <c r="I22" s="16">
        <v>460000</v>
      </c>
      <c r="J22" s="14">
        <v>1</v>
      </c>
      <c r="K22" s="14">
        <v>3.5</v>
      </c>
      <c r="L22" s="14">
        <v>2.7</v>
      </c>
      <c r="M22" s="26">
        <v>8.5739999999999998</v>
      </c>
      <c r="N22" s="26">
        <v>0.40600000000000003</v>
      </c>
      <c r="O22" s="16">
        <v>2</v>
      </c>
    </row>
    <row r="23" spans="1:15" ht="12" customHeight="1">
      <c r="A23" s="13">
        <v>46223</v>
      </c>
      <c r="B23" s="6">
        <v>754</v>
      </c>
      <c r="C23" s="16">
        <v>692</v>
      </c>
      <c r="D23" s="14">
        <v>105.4</v>
      </c>
      <c r="E23" s="14">
        <v>87.7</v>
      </c>
      <c r="F23" s="14">
        <v>202</v>
      </c>
      <c r="G23" s="26">
        <v>66.84</v>
      </c>
      <c r="H23" s="26">
        <v>5.4960000000000004</v>
      </c>
      <c r="I23" s="16">
        <v>320000</v>
      </c>
      <c r="J23" s="14">
        <v>1.5</v>
      </c>
      <c r="K23" s="14">
        <v>3.8</v>
      </c>
      <c r="L23" s="14">
        <v>1.8</v>
      </c>
      <c r="M23" s="26">
        <v>8.5920000000000005</v>
      </c>
      <c r="N23" s="26">
        <v>0.34100000000000003</v>
      </c>
      <c r="O23" s="16">
        <v>51</v>
      </c>
    </row>
    <row r="24" spans="1:15" ht="12" customHeight="1">
      <c r="A24" s="13">
        <v>46224</v>
      </c>
      <c r="B24" s="6">
        <v>550</v>
      </c>
      <c r="C24" s="16">
        <v>496</v>
      </c>
      <c r="D24" s="14">
        <v>70.8</v>
      </c>
      <c r="E24" s="14">
        <v>64</v>
      </c>
      <c r="F24" s="14">
        <v>71.3</v>
      </c>
      <c r="G24" s="26">
        <v>28.14</v>
      </c>
      <c r="H24" s="26">
        <v>2.1120000000000001</v>
      </c>
      <c r="I24" s="16">
        <v>100000</v>
      </c>
      <c r="J24" s="14">
        <v>1</v>
      </c>
      <c r="K24" s="14">
        <v>4.0999999999999996</v>
      </c>
      <c r="L24" s="14">
        <v>2.4</v>
      </c>
      <c r="M24" s="26">
        <v>7.266</v>
      </c>
      <c r="N24" s="26">
        <v>0.48</v>
      </c>
      <c r="O24" s="16">
        <v>91</v>
      </c>
    </row>
    <row r="25" spans="1:15" ht="12" customHeight="1">
      <c r="A25" s="13">
        <v>46225</v>
      </c>
      <c r="B25" s="6">
        <v>604</v>
      </c>
      <c r="C25" s="16">
        <v>555</v>
      </c>
      <c r="D25" s="14">
        <v>67.099999999999994</v>
      </c>
      <c r="E25" s="14">
        <v>26.5</v>
      </c>
      <c r="F25" s="14">
        <v>54</v>
      </c>
      <c r="G25" s="26">
        <v>18.600000000000001</v>
      </c>
      <c r="H25" s="26">
        <v>1.716</v>
      </c>
      <c r="I25" s="16">
        <v>25000</v>
      </c>
      <c r="J25" s="14">
        <v>0.6</v>
      </c>
      <c r="K25" s="14">
        <v>3.4</v>
      </c>
      <c r="L25" s="14">
        <v>2.8</v>
      </c>
      <c r="M25" s="26">
        <v>5.0940000000000003</v>
      </c>
      <c r="N25" s="26">
        <v>0.25600000000000001</v>
      </c>
      <c r="O25" s="16">
        <v>1</v>
      </c>
    </row>
    <row r="26" spans="1:15" ht="12" customHeight="1">
      <c r="A26" s="13">
        <v>46226</v>
      </c>
      <c r="B26" s="6">
        <v>759</v>
      </c>
      <c r="C26" s="16">
        <v>721</v>
      </c>
      <c r="D26" s="14">
        <v>94.4</v>
      </c>
      <c r="E26" s="14">
        <v>34.4</v>
      </c>
      <c r="F26" s="14">
        <v>42</v>
      </c>
      <c r="G26" s="26">
        <v>34.32</v>
      </c>
      <c r="H26" s="26">
        <v>2.3159999999999998</v>
      </c>
      <c r="I26" s="16">
        <v>66000</v>
      </c>
      <c r="J26" s="14">
        <v>0.5</v>
      </c>
      <c r="K26" s="14">
        <v>3.2</v>
      </c>
      <c r="L26" s="14">
        <v>2.2999999999999998</v>
      </c>
      <c r="M26" s="26">
        <v>7.11</v>
      </c>
      <c r="N26" s="26">
        <v>0.26300000000000001</v>
      </c>
      <c r="O26" s="16">
        <v>25</v>
      </c>
    </row>
    <row r="27" spans="1:15" ht="12" customHeight="1">
      <c r="A27" s="13">
        <v>46227</v>
      </c>
      <c r="B27" s="6">
        <v>751</v>
      </c>
      <c r="C27" s="16">
        <v>700</v>
      </c>
      <c r="D27" s="14">
        <v>148.80000000000001</v>
      </c>
      <c r="E27" s="14">
        <v>19</v>
      </c>
      <c r="F27" s="14">
        <v>34</v>
      </c>
      <c r="G27" s="26">
        <v>38.4</v>
      </c>
      <c r="H27" s="26">
        <v>1.536</v>
      </c>
      <c r="I27" s="16">
        <v>68000</v>
      </c>
      <c r="J27" s="14">
        <v>0.6</v>
      </c>
      <c r="K27" s="14">
        <v>2.9</v>
      </c>
      <c r="L27" s="14">
        <v>3.6</v>
      </c>
      <c r="M27" s="26">
        <v>8.2200000000000006</v>
      </c>
      <c r="N27" s="26">
        <v>0.248</v>
      </c>
      <c r="O27" s="16">
        <v>210</v>
      </c>
    </row>
    <row r="28" spans="1:15" ht="12" customHeight="1">
      <c r="A28" s="13">
        <v>46228</v>
      </c>
      <c r="B28" s="6">
        <v>765</v>
      </c>
      <c r="C28" s="16">
        <v>719</v>
      </c>
      <c r="D28" s="14">
        <v>253.8</v>
      </c>
      <c r="E28" s="14">
        <v>26.4</v>
      </c>
      <c r="F28" s="14">
        <v>40</v>
      </c>
      <c r="G28" s="26">
        <v>28.68</v>
      </c>
      <c r="H28" s="26">
        <v>1.704</v>
      </c>
      <c r="I28" s="16">
        <v>120000</v>
      </c>
      <c r="J28" s="14">
        <v>2.2999999999999998</v>
      </c>
      <c r="K28" s="14">
        <v>2.7</v>
      </c>
      <c r="L28" s="14">
        <v>1.7</v>
      </c>
      <c r="M28" s="26">
        <v>7.9980000000000002</v>
      </c>
      <c r="N28" s="26">
        <v>0.19800000000000001</v>
      </c>
      <c r="O28" s="16">
        <v>190</v>
      </c>
    </row>
    <row r="29" spans="1:15" ht="12" customHeight="1">
      <c r="A29" s="13">
        <v>46229</v>
      </c>
      <c r="B29" s="6">
        <v>812</v>
      </c>
      <c r="C29" s="16">
        <v>781</v>
      </c>
      <c r="D29" s="14">
        <v>76.8</v>
      </c>
      <c r="E29" s="14">
        <v>32.200000000000003</v>
      </c>
      <c r="F29" s="14">
        <v>63</v>
      </c>
      <c r="G29" s="26">
        <v>33.840000000000003</v>
      </c>
      <c r="H29" s="26">
        <v>1.74</v>
      </c>
      <c r="I29" s="16">
        <v>130000</v>
      </c>
      <c r="J29" s="14">
        <v>2</v>
      </c>
      <c r="K29" s="14">
        <v>2.9</v>
      </c>
      <c r="L29" s="14">
        <v>1.8</v>
      </c>
      <c r="M29" s="26">
        <v>7.5839999999999996</v>
      </c>
      <c r="N29" s="26">
        <v>0.20799999999999999</v>
      </c>
      <c r="O29" s="16">
        <v>190</v>
      </c>
    </row>
    <row r="30" spans="1:15" ht="12" customHeight="1">
      <c r="A30" s="13">
        <v>46230</v>
      </c>
      <c r="B30" s="6">
        <v>784</v>
      </c>
      <c r="C30" s="16">
        <v>748</v>
      </c>
      <c r="D30" s="14">
        <v>79.2</v>
      </c>
      <c r="E30" s="14">
        <v>62.8</v>
      </c>
      <c r="F30" s="14">
        <v>88</v>
      </c>
      <c r="G30" s="26">
        <v>20.34</v>
      </c>
      <c r="H30" s="26">
        <v>3.6120000000000001</v>
      </c>
      <c r="I30" s="16">
        <v>230000</v>
      </c>
      <c r="J30" s="14">
        <v>1.4</v>
      </c>
      <c r="K30" s="14">
        <v>3</v>
      </c>
      <c r="L30" s="14">
        <v>1.5</v>
      </c>
      <c r="M30" s="26">
        <v>4.5419999999999998</v>
      </c>
      <c r="N30" s="26">
        <v>0.186</v>
      </c>
      <c r="O30" s="16">
        <v>4</v>
      </c>
    </row>
    <row r="31" spans="1:15" ht="12" customHeight="1">
      <c r="A31" s="13">
        <v>46231</v>
      </c>
      <c r="B31" s="6">
        <v>663</v>
      </c>
      <c r="C31" s="16">
        <v>608</v>
      </c>
      <c r="D31" s="14">
        <v>63</v>
      </c>
      <c r="E31" s="14">
        <v>75.2</v>
      </c>
      <c r="F31" s="14">
        <v>100</v>
      </c>
      <c r="G31" s="26">
        <v>38.28</v>
      </c>
      <c r="H31" s="26">
        <v>3.444</v>
      </c>
      <c r="I31" s="16">
        <v>390000</v>
      </c>
      <c r="J31" s="14">
        <v>1</v>
      </c>
      <c r="K31" s="14">
        <v>3.5</v>
      </c>
      <c r="L31" s="14">
        <v>2.8</v>
      </c>
      <c r="M31" s="26">
        <v>7.5540000000000003</v>
      </c>
      <c r="N31" s="26">
        <v>0.185</v>
      </c>
      <c r="O31" s="16">
        <v>0</v>
      </c>
    </row>
    <row r="32" spans="1:15" ht="12" customHeight="1">
      <c r="A32" s="13">
        <v>46232</v>
      </c>
      <c r="B32" s="6">
        <v>742</v>
      </c>
      <c r="C32" s="16">
        <v>685</v>
      </c>
      <c r="D32" s="14">
        <v>36.6</v>
      </c>
      <c r="E32" s="14">
        <v>53.1</v>
      </c>
      <c r="F32" s="14">
        <v>50</v>
      </c>
      <c r="G32" s="26">
        <v>11.1</v>
      </c>
      <c r="H32" s="26">
        <v>2.964</v>
      </c>
      <c r="I32" s="16">
        <v>66000</v>
      </c>
      <c r="J32" s="14">
        <v>1.1000000000000001</v>
      </c>
      <c r="K32" s="14">
        <v>3.2</v>
      </c>
      <c r="L32" s="14">
        <v>2.4</v>
      </c>
      <c r="M32" s="26">
        <v>2.1720000000000002</v>
      </c>
      <c r="N32" s="26">
        <v>0.17799999999999999</v>
      </c>
      <c r="O32" s="16">
        <v>47</v>
      </c>
    </row>
    <row r="33" spans="1:15" ht="12" customHeight="1">
      <c r="A33" s="13">
        <v>46233</v>
      </c>
      <c r="B33" s="6">
        <v>706</v>
      </c>
      <c r="C33" s="16">
        <v>648</v>
      </c>
      <c r="D33" s="14">
        <v>75</v>
      </c>
      <c r="E33" s="14">
        <v>48.2</v>
      </c>
      <c r="F33" s="14">
        <v>144</v>
      </c>
      <c r="G33" s="26">
        <v>37.26</v>
      </c>
      <c r="H33" s="26">
        <v>2.7719999999999998</v>
      </c>
      <c r="I33" s="16">
        <v>120000</v>
      </c>
      <c r="J33" s="14">
        <v>3.5</v>
      </c>
      <c r="K33" s="14">
        <v>3</v>
      </c>
      <c r="L33" s="14">
        <v>3.4</v>
      </c>
      <c r="M33" s="26">
        <v>4.59</v>
      </c>
      <c r="N33" s="26">
        <v>0.23899999999999999</v>
      </c>
      <c r="O33" s="16">
        <v>12</v>
      </c>
    </row>
    <row r="34" spans="1:15" ht="12" customHeight="1">
      <c r="A34" s="13">
        <v>46234</v>
      </c>
      <c r="B34" s="6">
        <v>763</v>
      </c>
      <c r="C34" s="16">
        <v>686</v>
      </c>
      <c r="D34" s="14">
        <v>67.8</v>
      </c>
      <c r="E34" s="14">
        <v>50.5</v>
      </c>
      <c r="F34" s="14">
        <v>96.3</v>
      </c>
      <c r="G34" s="26">
        <v>32.4</v>
      </c>
      <c r="H34" s="26">
        <v>3.1440000000000001</v>
      </c>
      <c r="I34" s="16">
        <v>85000</v>
      </c>
      <c r="J34" s="14">
        <v>0.2</v>
      </c>
      <c r="K34" s="14">
        <v>3.6</v>
      </c>
      <c r="L34" s="14">
        <v>2.1</v>
      </c>
      <c r="M34" s="26">
        <v>7.056</v>
      </c>
      <c r="N34" s="26">
        <v>0.26400000000000001</v>
      </c>
      <c r="O34" s="16">
        <v>27</v>
      </c>
    </row>
    <row r="35" spans="1:15" s="1" customFormat="1" ht="12" customHeight="1">
      <c r="A35" s="17" t="s">
        <v>47</v>
      </c>
      <c r="B35" s="7">
        <f>SUM(B4:B34)</f>
        <v>21746</v>
      </c>
      <c r="C35" s="7">
        <f>SUM(C4:C34)</f>
        <v>19979</v>
      </c>
      <c r="D35" s="18"/>
      <c r="E35" s="18"/>
      <c r="F35" s="18"/>
      <c r="G35" s="19"/>
      <c r="H35" s="19"/>
      <c r="I35" s="7"/>
      <c r="J35" s="18"/>
      <c r="K35" s="18"/>
      <c r="L35" s="18"/>
      <c r="M35" s="19"/>
      <c r="N35" s="19"/>
      <c r="O35" s="17"/>
    </row>
    <row r="36" spans="1:15" s="1" customFormat="1" ht="12" customHeight="1">
      <c r="A36" s="17" t="s">
        <v>48</v>
      </c>
      <c r="B36" s="7">
        <f t="shared" ref="B36:O36" si="0">AVERAGE(B4:B34)</f>
        <v>701.48387096774195</v>
      </c>
      <c r="C36" s="7">
        <f t="shared" si="0"/>
        <v>644.48387096774195</v>
      </c>
      <c r="D36" s="8">
        <f t="shared" si="0"/>
        <v>133.41935483870969</v>
      </c>
      <c r="E36" s="8">
        <f t="shared" si="0"/>
        <v>57.180645161290329</v>
      </c>
      <c r="F36" s="8">
        <f t="shared" si="0"/>
        <v>107.80967741935486</v>
      </c>
      <c r="G36" s="9">
        <f t="shared" si="0"/>
        <v>39.176129032258061</v>
      </c>
      <c r="H36" s="9">
        <f t="shared" si="0"/>
        <v>2.9713548387096766</v>
      </c>
      <c r="I36" s="7">
        <f t="shared" si="0"/>
        <v>160612.90322580645</v>
      </c>
      <c r="J36" s="8">
        <f t="shared" si="0"/>
        <v>1.4483870967741934</v>
      </c>
      <c r="K36" s="8">
        <f t="shared" si="0"/>
        <v>3.5451612903225809</v>
      </c>
      <c r="L36" s="8">
        <f t="shared" si="0"/>
        <v>3.0483870967741931</v>
      </c>
      <c r="M36" s="9">
        <f t="shared" si="0"/>
        <v>7.102064516129035</v>
      </c>
      <c r="N36" s="9">
        <f t="shared" si="0"/>
        <v>0.3043548387096775</v>
      </c>
      <c r="O36" s="7">
        <f t="shared" si="0"/>
        <v>57.774193548387096</v>
      </c>
    </row>
    <row r="37" spans="1:15" s="1" customFormat="1" ht="12" customHeight="1">
      <c r="A37" s="17" t="s">
        <v>49</v>
      </c>
      <c r="B37" s="7">
        <f t="shared" ref="B37:O37" si="1">MAX(B4:B34)</f>
        <v>812</v>
      </c>
      <c r="C37" s="7">
        <f t="shared" si="1"/>
        <v>781</v>
      </c>
      <c r="D37" s="8">
        <f t="shared" si="1"/>
        <v>313.8</v>
      </c>
      <c r="E37" s="8">
        <f t="shared" si="1"/>
        <v>158.30000000000001</v>
      </c>
      <c r="F37" s="8">
        <f t="shared" si="1"/>
        <v>280</v>
      </c>
      <c r="G37" s="9">
        <f t="shared" si="1"/>
        <v>113.28</v>
      </c>
      <c r="H37" s="9">
        <f t="shared" si="1"/>
        <v>5.52</v>
      </c>
      <c r="I37" s="7">
        <f t="shared" si="1"/>
        <v>510000</v>
      </c>
      <c r="J37" s="8">
        <f t="shared" si="1"/>
        <v>3.5</v>
      </c>
      <c r="K37" s="8">
        <f t="shared" si="1"/>
        <v>4.7</v>
      </c>
      <c r="L37" s="8">
        <f t="shared" si="1"/>
        <v>6</v>
      </c>
      <c r="M37" s="9">
        <f t="shared" si="1"/>
        <v>11.352</v>
      </c>
      <c r="N37" s="9">
        <f t="shared" si="1"/>
        <v>0.48</v>
      </c>
      <c r="O37" s="7">
        <f t="shared" si="1"/>
        <v>500</v>
      </c>
    </row>
    <row r="38" spans="1:15" s="1" customFormat="1" ht="12" customHeight="1">
      <c r="A38" s="17" t="s">
        <v>50</v>
      </c>
      <c r="B38" s="7">
        <f t="shared" ref="B38:O38" si="2">MIN(B4:B34)</f>
        <v>550</v>
      </c>
      <c r="C38" s="7">
        <f t="shared" si="2"/>
        <v>496</v>
      </c>
      <c r="D38" s="8">
        <f t="shared" si="2"/>
        <v>36.6</v>
      </c>
      <c r="E38" s="8">
        <f t="shared" si="2"/>
        <v>19</v>
      </c>
      <c r="F38" s="8">
        <f t="shared" si="2"/>
        <v>34</v>
      </c>
      <c r="G38" s="9">
        <f t="shared" si="2"/>
        <v>11.1</v>
      </c>
      <c r="H38" s="9">
        <f t="shared" si="2"/>
        <v>1.536</v>
      </c>
      <c r="I38" s="7">
        <f t="shared" si="2"/>
        <v>21000</v>
      </c>
      <c r="J38" s="8">
        <f t="shared" si="2"/>
        <v>0.2</v>
      </c>
      <c r="K38" s="8">
        <f t="shared" si="2"/>
        <v>2.7</v>
      </c>
      <c r="L38" s="8">
        <f t="shared" si="2"/>
        <v>1.5</v>
      </c>
      <c r="M38" s="9">
        <f t="shared" si="2"/>
        <v>1.728</v>
      </c>
      <c r="N38" s="9">
        <f t="shared" si="2"/>
        <v>0.11</v>
      </c>
      <c r="O38" s="7">
        <f t="shared" si="2"/>
        <v>0</v>
      </c>
    </row>
  </sheetData>
  <mergeCells count="5">
    <mergeCell ref="A2:A3"/>
    <mergeCell ref="B2:B3"/>
    <mergeCell ref="C2:C3"/>
    <mergeCell ref="D2:I2"/>
    <mergeCell ref="J2:O2"/>
  </mergeCells>
  <phoneticPr fontId="11" type="noConversion"/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theme="9" tint="0.79998168889431442"/>
  </sheetPr>
  <dimension ref="A2:O38"/>
  <sheetViews>
    <sheetView zoomScale="85" zoomScaleNormal="85" workbookViewId="0">
      <selection activeCell="A4" sqref="A4:XFD34"/>
    </sheetView>
  </sheetViews>
  <sheetFormatPr defaultColWidth="9.21875" defaultRowHeight="12" customHeight="1"/>
  <cols>
    <col min="1" max="1" width="9.109375" style="3" bestFit="1" customWidth="1"/>
    <col min="2" max="2" width="9.77734375" style="4" customWidth="1"/>
    <col min="3" max="3" width="9.77734375" style="3" customWidth="1"/>
    <col min="4" max="8" width="7.33203125" style="3" customWidth="1"/>
    <col min="9" max="9" width="9.77734375" style="3" customWidth="1"/>
    <col min="10" max="14" width="7.33203125" style="3" customWidth="1"/>
    <col min="15" max="15" width="9.77734375" style="3" customWidth="1"/>
    <col min="16" max="16384" width="9.21875" style="3"/>
  </cols>
  <sheetData>
    <row r="2" spans="1:15" s="2" customFormat="1" ht="30" customHeight="1">
      <c r="A2" s="33" t="s">
        <v>0</v>
      </c>
      <c r="B2" s="34" t="s">
        <v>27</v>
      </c>
      <c r="C2" s="33" t="s">
        <v>28</v>
      </c>
      <c r="D2" s="35" t="s">
        <v>32</v>
      </c>
      <c r="E2" s="35"/>
      <c r="F2" s="35"/>
      <c r="G2" s="35"/>
      <c r="H2" s="35"/>
      <c r="I2" s="35"/>
      <c r="J2" s="35" t="s">
        <v>33</v>
      </c>
      <c r="K2" s="35"/>
      <c r="L2" s="35"/>
      <c r="M2" s="35"/>
      <c r="N2" s="35"/>
      <c r="O2" s="35"/>
    </row>
    <row r="3" spans="1:15" s="2" customFormat="1" ht="30" customHeight="1">
      <c r="A3" s="33"/>
      <c r="B3" s="34"/>
      <c r="C3" s="33"/>
      <c r="D3" s="5" t="s">
        <v>1</v>
      </c>
      <c r="E3" s="5" t="s">
        <v>131</v>
      </c>
      <c r="F3" s="5" t="s">
        <v>2</v>
      </c>
      <c r="G3" s="5" t="s">
        <v>3</v>
      </c>
      <c r="H3" s="5" t="s">
        <v>4</v>
      </c>
      <c r="I3" s="5" t="s">
        <v>5</v>
      </c>
      <c r="J3" s="5" t="s">
        <v>1</v>
      </c>
      <c r="K3" s="5" t="s">
        <v>131</v>
      </c>
      <c r="L3" s="5" t="s">
        <v>2</v>
      </c>
      <c r="M3" s="5" t="s">
        <v>3</v>
      </c>
      <c r="N3" s="5" t="s">
        <v>4</v>
      </c>
      <c r="O3" s="5" t="s">
        <v>5</v>
      </c>
    </row>
    <row r="4" spans="1:15" ht="12" customHeight="1">
      <c r="A4" s="13">
        <v>46204</v>
      </c>
      <c r="B4" s="6"/>
      <c r="C4" s="16">
        <v>27</v>
      </c>
      <c r="D4" s="14">
        <v>147.80000000000001</v>
      </c>
      <c r="E4" s="14">
        <v>66.7</v>
      </c>
      <c r="F4" s="14">
        <v>104</v>
      </c>
      <c r="G4" s="26">
        <v>26.52</v>
      </c>
      <c r="H4" s="26">
        <v>3.3119999999999998</v>
      </c>
      <c r="I4" s="16">
        <v>70000</v>
      </c>
      <c r="J4" s="14">
        <v>7.6</v>
      </c>
      <c r="K4" s="14">
        <v>4.5999999999999996</v>
      </c>
      <c r="L4" s="14">
        <v>1.8</v>
      </c>
      <c r="M4" s="26">
        <v>16.847999999999999</v>
      </c>
      <c r="N4" s="26">
        <v>0.112</v>
      </c>
      <c r="O4" s="16">
        <v>84</v>
      </c>
    </row>
    <row r="5" spans="1:15" ht="12" customHeight="1">
      <c r="A5" s="13">
        <v>46205</v>
      </c>
      <c r="B5" s="6"/>
      <c r="C5" s="16">
        <v>27</v>
      </c>
      <c r="D5" s="14"/>
      <c r="E5" s="14"/>
      <c r="F5" s="14"/>
      <c r="G5" s="26"/>
      <c r="H5" s="26"/>
      <c r="I5" s="16"/>
      <c r="J5" s="14"/>
      <c r="K5" s="14"/>
      <c r="L5" s="14"/>
      <c r="M5" s="26"/>
      <c r="N5" s="26"/>
      <c r="O5" s="16"/>
    </row>
    <row r="6" spans="1:15" ht="12" customHeight="1">
      <c r="A6" s="13">
        <v>46206</v>
      </c>
      <c r="B6" s="6"/>
      <c r="C6" s="16">
        <v>30</v>
      </c>
      <c r="D6" s="14"/>
      <c r="E6" s="14"/>
      <c r="F6" s="14"/>
      <c r="G6" s="26"/>
      <c r="H6" s="26"/>
      <c r="I6" s="16"/>
      <c r="J6" s="14"/>
      <c r="K6" s="14"/>
      <c r="L6" s="14"/>
      <c r="M6" s="26"/>
      <c r="N6" s="26"/>
      <c r="O6" s="16"/>
    </row>
    <row r="7" spans="1:15" ht="12" customHeight="1">
      <c r="A7" s="13">
        <v>46207</v>
      </c>
      <c r="B7" s="6"/>
      <c r="C7" s="16">
        <v>29</v>
      </c>
      <c r="D7" s="14"/>
      <c r="E7" s="14"/>
      <c r="F7" s="14"/>
      <c r="G7" s="26"/>
      <c r="H7" s="26"/>
      <c r="I7" s="16"/>
      <c r="J7" s="14"/>
      <c r="K7" s="14"/>
      <c r="L7" s="14"/>
      <c r="M7" s="26"/>
      <c r="N7" s="26"/>
      <c r="O7" s="16"/>
    </row>
    <row r="8" spans="1:15" ht="12" customHeight="1">
      <c r="A8" s="13">
        <v>46208</v>
      </c>
      <c r="B8" s="6"/>
      <c r="C8" s="16">
        <v>29</v>
      </c>
      <c r="D8" s="14"/>
      <c r="E8" s="14"/>
      <c r="F8" s="14"/>
      <c r="G8" s="26"/>
      <c r="H8" s="26"/>
      <c r="I8" s="16"/>
      <c r="J8" s="14"/>
      <c r="K8" s="14"/>
      <c r="L8" s="14"/>
      <c r="M8" s="26"/>
      <c r="N8" s="26"/>
      <c r="O8" s="16"/>
    </row>
    <row r="9" spans="1:15" ht="12" customHeight="1">
      <c r="A9" s="13">
        <v>46209</v>
      </c>
      <c r="B9" s="6"/>
      <c r="C9" s="16">
        <v>29</v>
      </c>
      <c r="D9" s="14"/>
      <c r="E9" s="14"/>
      <c r="F9" s="14"/>
      <c r="G9" s="26"/>
      <c r="H9" s="26"/>
      <c r="I9" s="16"/>
      <c r="J9" s="14"/>
      <c r="K9" s="14"/>
      <c r="L9" s="14"/>
      <c r="M9" s="26"/>
      <c r="N9" s="26"/>
      <c r="O9" s="16"/>
    </row>
    <row r="10" spans="1:15" ht="12" customHeight="1">
      <c r="A10" s="13">
        <v>46210</v>
      </c>
      <c r="B10" s="6"/>
      <c r="C10" s="16">
        <v>27</v>
      </c>
      <c r="D10" s="14"/>
      <c r="E10" s="14"/>
      <c r="F10" s="14"/>
      <c r="G10" s="26"/>
      <c r="H10" s="26"/>
      <c r="I10" s="16"/>
      <c r="J10" s="14"/>
      <c r="K10" s="14"/>
      <c r="L10" s="14"/>
      <c r="M10" s="26"/>
      <c r="N10" s="26"/>
      <c r="O10" s="16"/>
    </row>
    <row r="11" spans="1:15" ht="12" customHeight="1">
      <c r="A11" s="13">
        <v>46211</v>
      </c>
      <c r="B11" s="6"/>
      <c r="C11" s="16">
        <v>31</v>
      </c>
      <c r="D11" s="14">
        <v>129</v>
      </c>
      <c r="E11" s="14">
        <v>77.599999999999994</v>
      </c>
      <c r="F11" s="14">
        <v>194</v>
      </c>
      <c r="G11" s="26">
        <v>28.56</v>
      </c>
      <c r="H11" s="26">
        <v>3.3839999999999999</v>
      </c>
      <c r="I11" s="16">
        <v>150000</v>
      </c>
      <c r="J11" s="14">
        <v>1.4</v>
      </c>
      <c r="K11" s="14">
        <v>5.4</v>
      </c>
      <c r="L11" s="14">
        <v>0.8</v>
      </c>
      <c r="M11" s="26">
        <v>11.292</v>
      </c>
      <c r="N11" s="26">
        <v>0.152</v>
      </c>
      <c r="O11" s="16">
        <v>430</v>
      </c>
    </row>
    <row r="12" spans="1:15" ht="12" customHeight="1">
      <c r="A12" s="13">
        <v>46212</v>
      </c>
      <c r="B12" s="6"/>
      <c r="C12" s="16">
        <v>30</v>
      </c>
      <c r="D12" s="14"/>
      <c r="E12" s="14"/>
      <c r="F12" s="14"/>
      <c r="G12" s="26"/>
      <c r="H12" s="26"/>
      <c r="I12" s="16"/>
      <c r="J12" s="14"/>
      <c r="K12" s="14"/>
      <c r="L12" s="14"/>
      <c r="M12" s="26"/>
      <c r="N12" s="26"/>
      <c r="O12" s="16"/>
    </row>
    <row r="13" spans="1:15" ht="12" customHeight="1">
      <c r="A13" s="13">
        <v>46213</v>
      </c>
      <c r="B13" s="6"/>
      <c r="C13" s="16">
        <v>29</v>
      </c>
      <c r="D13" s="14"/>
      <c r="E13" s="14"/>
      <c r="F13" s="14"/>
      <c r="G13" s="26"/>
      <c r="H13" s="26"/>
      <c r="I13" s="16"/>
      <c r="J13" s="14"/>
      <c r="K13" s="14"/>
      <c r="L13" s="14"/>
      <c r="M13" s="26"/>
      <c r="N13" s="26"/>
      <c r="O13" s="16"/>
    </row>
    <row r="14" spans="1:15" ht="12" customHeight="1">
      <c r="A14" s="13">
        <v>46214</v>
      </c>
      <c r="B14" s="6"/>
      <c r="C14" s="16">
        <v>27</v>
      </c>
      <c r="D14" s="14"/>
      <c r="E14" s="14"/>
      <c r="F14" s="14"/>
      <c r="G14" s="26"/>
      <c r="H14" s="26"/>
      <c r="I14" s="16"/>
      <c r="J14" s="14"/>
      <c r="K14" s="14"/>
      <c r="L14" s="14"/>
      <c r="M14" s="26"/>
      <c r="N14" s="26"/>
      <c r="O14" s="16"/>
    </row>
    <row r="15" spans="1:15" ht="12" customHeight="1">
      <c r="A15" s="13">
        <v>46215</v>
      </c>
      <c r="B15" s="6"/>
      <c r="C15" s="16">
        <v>28</v>
      </c>
      <c r="D15" s="14"/>
      <c r="E15" s="14"/>
      <c r="F15" s="14"/>
      <c r="G15" s="26"/>
      <c r="H15" s="26"/>
      <c r="I15" s="16"/>
      <c r="J15" s="14"/>
      <c r="K15" s="14"/>
      <c r="L15" s="14"/>
      <c r="M15" s="26"/>
      <c r="N15" s="26"/>
      <c r="O15" s="16"/>
    </row>
    <row r="16" spans="1:15" ht="12" customHeight="1">
      <c r="A16" s="13">
        <v>46216</v>
      </c>
      <c r="B16" s="6"/>
      <c r="C16" s="16">
        <v>27</v>
      </c>
      <c r="D16" s="14"/>
      <c r="E16" s="14"/>
      <c r="F16" s="14"/>
      <c r="G16" s="26"/>
      <c r="H16" s="26"/>
      <c r="I16" s="16"/>
      <c r="J16" s="14"/>
      <c r="K16" s="14"/>
      <c r="L16" s="14"/>
      <c r="M16" s="26"/>
      <c r="N16" s="26"/>
      <c r="O16" s="16"/>
    </row>
    <row r="17" spans="1:15" ht="12" customHeight="1">
      <c r="A17" s="13">
        <v>46217</v>
      </c>
      <c r="B17" s="6"/>
      <c r="C17" s="16">
        <v>28</v>
      </c>
      <c r="D17" s="14"/>
      <c r="E17" s="14"/>
      <c r="F17" s="14"/>
      <c r="G17" s="26"/>
      <c r="H17" s="26"/>
      <c r="I17" s="16"/>
      <c r="J17" s="14"/>
      <c r="K17" s="14"/>
      <c r="L17" s="14"/>
      <c r="M17" s="26"/>
      <c r="N17" s="26"/>
      <c r="O17" s="16"/>
    </row>
    <row r="18" spans="1:15" ht="12" customHeight="1">
      <c r="A18" s="13">
        <v>46218</v>
      </c>
      <c r="B18" s="6"/>
      <c r="C18" s="16">
        <v>27</v>
      </c>
      <c r="D18" s="14">
        <v>34.9</v>
      </c>
      <c r="E18" s="14">
        <v>22.1</v>
      </c>
      <c r="F18" s="14">
        <v>55</v>
      </c>
      <c r="G18" s="26">
        <v>1.68</v>
      </c>
      <c r="H18" s="26">
        <v>1.3320000000000001</v>
      </c>
      <c r="I18" s="16">
        <v>150000</v>
      </c>
      <c r="J18" s="14">
        <v>5.0999999999999996</v>
      </c>
      <c r="K18" s="14">
        <v>4.5999999999999996</v>
      </c>
      <c r="L18" s="14">
        <v>2.6</v>
      </c>
      <c r="M18" s="26">
        <v>11.694000000000001</v>
      </c>
      <c r="N18" s="26">
        <v>9.1999999999999998E-2</v>
      </c>
      <c r="O18" s="16">
        <v>400</v>
      </c>
    </row>
    <row r="19" spans="1:15" ht="12" customHeight="1">
      <c r="A19" s="13">
        <v>46219</v>
      </c>
      <c r="B19" s="6"/>
      <c r="C19" s="16">
        <v>27</v>
      </c>
      <c r="D19" s="14"/>
      <c r="E19" s="14"/>
      <c r="F19" s="14"/>
      <c r="G19" s="26"/>
      <c r="H19" s="26"/>
      <c r="I19" s="16"/>
      <c r="J19" s="14"/>
      <c r="K19" s="14"/>
      <c r="L19" s="14"/>
      <c r="M19" s="26"/>
      <c r="N19" s="26"/>
      <c r="O19" s="16"/>
    </row>
    <row r="20" spans="1:15" ht="12" customHeight="1">
      <c r="A20" s="13">
        <v>46220</v>
      </c>
      <c r="B20" s="6"/>
      <c r="C20" s="16">
        <v>29</v>
      </c>
      <c r="D20" s="14"/>
      <c r="E20" s="14"/>
      <c r="F20" s="14"/>
      <c r="G20" s="26"/>
      <c r="H20" s="26"/>
      <c r="I20" s="16"/>
      <c r="J20" s="14"/>
      <c r="K20" s="14"/>
      <c r="L20" s="14"/>
      <c r="M20" s="26"/>
      <c r="N20" s="26"/>
      <c r="O20" s="16"/>
    </row>
    <row r="21" spans="1:15" ht="12" customHeight="1">
      <c r="A21" s="13">
        <v>46221</v>
      </c>
      <c r="B21" s="6"/>
      <c r="C21" s="16">
        <v>26</v>
      </c>
      <c r="D21" s="14"/>
      <c r="E21" s="14"/>
      <c r="F21" s="14"/>
      <c r="G21" s="26"/>
      <c r="H21" s="26"/>
      <c r="I21" s="16"/>
      <c r="J21" s="14"/>
      <c r="K21" s="14"/>
      <c r="L21" s="14"/>
      <c r="M21" s="26"/>
      <c r="N21" s="26"/>
      <c r="O21" s="16"/>
    </row>
    <row r="22" spans="1:15" ht="12" customHeight="1">
      <c r="A22" s="13">
        <v>46222</v>
      </c>
      <c r="B22" s="6"/>
      <c r="C22" s="16">
        <v>29</v>
      </c>
      <c r="D22" s="14"/>
      <c r="E22" s="14"/>
      <c r="F22" s="14"/>
      <c r="G22" s="26"/>
      <c r="H22" s="26"/>
      <c r="I22" s="16"/>
      <c r="J22" s="14"/>
      <c r="K22" s="14"/>
      <c r="L22" s="14"/>
      <c r="M22" s="26"/>
      <c r="N22" s="26"/>
      <c r="O22" s="16"/>
    </row>
    <row r="23" spans="1:15" ht="12" customHeight="1">
      <c r="A23" s="13">
        <v>46223</v>
      </c>
      <c r="B23" s="6"/>
      <c r="C23" s="16">
        <v>32</v>
      </c>
      <c r="D23" s="14"/>
      <c r="E23" s="14"/>
      <c r="F23" s="14"/>
      <c r="G23" s="26"/>
      <c r="H23" s="26"/>
      <c r="I23" s="16"/>
      <c r="J23" s="14"/>
      <c r="K23" s="14"/>
      <c r="L23" s="14"/>
      <c r="M23" s="26"/>
      <c r="N23" s="26"/>
      <c r="O23" s="16"/>
    </row>
    <row r="24" spans="1:15" ht="12" customHeight="1">
      <c r="A24" s="13">
        <v>46224</v>
      </c>
      <c r="B24" s="6"/>
      <c r="C24" s="16">
        <v>30</v>
      </c>
      <c r="D24" s="14"/>
      <c r="E24" s="14"/>
      <c r="F24" s="14"/>
      <c r="G24" s="26"/>
      <c r="H24" s="26"/>
      <c r="I24" s="16"/>
      <c r="J24" s="14"/>
      <c r="K24" s="14"/>
      <c r="L24" s="14"/>
      <c r="M24" s="26"/>
      <c r="N24" s="26"/>
      <c r="O24" s="16"/>
    </row>
    <row r="25" spans="1:15" ht="12" customHeight="1">
      <c r="A25" s="13">
        <v>46225</v>
      </c>
      <c r="B25" s="6"/>
      <c r="C25" s="16">
        <v>29</v>
      </c>
      <c r="D25" s="14">
        <v>308.39999999999998</v>
      </c>
      <c r="E25" s="14">
        <v>394</v>
      </c>
      <c r="F25" s="14">
        <v>1935</v>
      </c>
      <c r="G25" s="26">
        <v>89.46</v>
      </c>
      <c r="H25" s="26">
        <v>0.74399999999999999</v>
      </c>
      <c r="I25" s="16">
        <v>1000000</v>
      </c>
      <c r="J25" s="14">
        <v>8.1</v>
      </c>
      <c r="K25" s="14">
        <v>3.7</v>
      </c>
      <c r="L25" s="14">
        <v>9.6</v>
      </c>
      <c r="M25" s="26">
        <v>6.9240000000000004</v>
      </c>
      <c r="N25" s="26">
        <v>0.94099999999999995</v>
      </c>
      <c r="O25" s="16">
        <v>7</v>
      </c>
    </row>
    <row r="26" spans="1:15" ht="12" customHeight="1">
      <c r="A26" s="13">
        <v>46226</v>
      </c>
      <c r="B26" s="6"/>
      <c r="C26" s="16">
        <v>30</v>
      </c>
      <c r="D26" s="14"/>
      <c r="E26" s="14"/>
      <c r="F26" s="14"/>
      <c r="G26" s="26"/>
      <c r="H26" s="26"/>
      <c r="I26" s="16"/>
      <c r="J26" s="14"/>
      <c r="K26" s="14"/>
      <c r="L26" s="14"/>
      <c r="M26" s="26"/>
      <c r="N26" s="26"/>
      <c r="O26" s="16"/>
    </row>
    <row r="27" spans="1:15" ht="12" customHeight="1">
      <c r="A27" s="13">
        <v>46227</v>
      </c>
      <c r="B27" s="6"/>
      <c r="C27" s="16">
        <v>29</v>
      </c>
      <c r="D27" s="14"/>
      <c r="E27" s="14"/>
      <c r="F27" s="14"/>
      <c r="G27" s="26"/>
      <c r="H27" s="26"/>
      <c r="I27" s="16"/>
      <c r="J27" s="14"/>
      <c r="K27" s="14"/>
      <c r="L27" s="14"/>
      <c r="M27" s="26"/>
      <c r="N27" s="26"/>
      <c r="O27" s="16"/>
    </row>
    <row r="28" spans="1:15" ht="12" customHeight="1">
      <c r="A28" s="13">
        <v>46228</v>
      </c>
      <c r="B28" s="6"/>
      <c r="C28" s="16">
        <v>27</v>
      </c>
      <c r="D28" s="14"/>
      <c r="E28" s="14"/>
      <c r="F28" s="14"/>
      <c r="G28" s="26"/>
      <c r="H28" s="26"/>
      <c r="I28" s="16"/>
      <c r="J28" s="14"/>
      <c r="K28" s="14"/>
      <c r="L28" s="14"/>
      <c r="M28" s="26"/>
      <c r="N28" s="26"/>
      <c r="O28" s="16"/>
    </row>
    <row r="29" spans="1:15" ht="12" customHeight="1">
      <c r="A29" s="13">
        <v>46229</v>
      </c>
      <c r="B29" s="6"/>
      <c r="C29" s="16">
        <v>27</v>
      </c>
      <c r="D29" s="14"/>
      <c r="E29" s="14"/>
      <c r="F29" s="14"/>
      <c r="G29" s="26"/>
      <c r="H29" s="26"/>
      <c r="I29" s="16"/>
      <c r="J29" s="14"/>
      <c r="K29" s="14"/>
      <c r="L29" s="14"/>
      <c r="M29" s="26"/>
      <c r="N29" s="26"/>
      <c r="O29" s="16"/>
    </row>
    <row r="30" spans="1:15" ht="12" customHeight="1">
      <c r="A30" s="13">
        <v>46230</v>
      </c>
      <c r="B30" s="6"/>
      <c r="C30" s="16">
        <v>25</v>
      </c>
      <c r="D30" s="14"/>
      <c r="E30" s="14"/>
      <c r="F30" s="14"/>
      <c r="G30" s="26"/>
      <c r="H30" s="26"/>
      <c r="I30" s="16"/>
      <c r="J30" s="14"/>
      <c r="K30" s="14"/>
      <c r="L30" s="14"/>
      <c r="M30" s="26"/>
      <c r="N30" s="26"/>
      <c r="O30" s="16"/>
    </row>
    <row r="31" spans="1:15" ht="12" customHeight="1">
      <c r="A31" s="13">
        <v>46231</v>
      </c>
      <c r="B31" s="6"/>
      <c r="C31" s="16">
        <v>27</v>
      </c>
      <c r="D31" s="14"/>
      <c r="E31" s="14"/>
      <c r="F31" s="14"/>
      <c r="G31" s="26"/>
      <c r="H31" s="26"/>
      <c r="I31" s="16"/>
      <c r="J31" s="14"/>
      <c r="K31" s="14"/>
      <c r="L31" s="14"/>
      <c r="M31" s="26"/>
      <c r="N31" s="26"/>
      <c r="O31" s="16"/>
    </row>
    <row r="32" spans="1:15" ht="12" customHeight="1">
      <c r="A32" s="13">
        <v>46232</v>
      </c>
      <c r="B32" s="6"/>
      <c r="C32" s="16">
        <v>25</v>
      </c>
      <c r="D32" s="14">
        <v>347.5</v>
      </c>
      <c r="E32" s="14">
        <v>103.4</v>
      </c>
      <c r="F32" s="14">
        <v>315</v>
      </c>
      <c r="G32" s="26">
        <v>12.18</v>
      </c>
      <c r="H32" s="26">
        <v>2.8079999999999998</v>
      </c>
      <c r="I32" s="16">
        <v>890000</v>
      </c>
      <c r="J32" s="14">
        <v>8.1</v>
      </c>
      <c r="K32" s="14">
        <v>5.0999999999999996</v>
      </c>
      <c r="L32" s="14">
        <v>9.1999999999999993</v>
      </c>
      <c r="M32" s="26">
        <v>15.936</v>
      </c>
      <c r="N32" s="26">
        <v>0.23</v>
      </c>
      <c r="O32" s="16">
        <v>1300</v>
      </c>
    </row>
    <row r="33" spans="1:15" ht="12" customHeight="1">
      <c r="A33" s="13">
        <v>46233</v>
      </c>
      <c r="B33" s="6"/>
      <c r="C33" s="16">
        <v>21</v>
      </c>
      <c r="D33" s="14"/>
      <c r="E33" s="14"/>
      <c r="F33" s="14"/>
      <c r="G33" s="26"/>
      <c r="H33" s="26"/>
      <c r="I33" s="16"/>
      <c r="J33" s="14"/>
      <c r="K33" s="14"/>
      <c r="L33" s="14"/>
      <c r="M33" s="26"/>
      <c r="N33" s="26"/>
      <c r="O33" s="16"/>
    </row>
    <row r="34" spans="1:15" ht="12" customHeight="1">
      <c r="A34" s="13">
        <v>46234</v>
      </c>
      <c r="B34" s="6"/>
      <c r="C34" s="16">
        <v>27</v>
      </c>
      <c r="D34" s="14"/>
      <c r="E34" s="14"/>
      <c r="F34" s="14"/>
      <c r="G34" s="26"/>
      <c r="H34" s="26"/>
      <c r="I34" s="16"/>
      <c r="J34" s="14"/>
      <c r="K34" s="14"/>
      <c r="L34" s="14"/>
      <c r="M34" s="26"/>
      <c r="N34" s="26"/>
      <c r="O34" s="16"/>
    </row>
    <row r="35" spans="1:15" s="1" customFormat="1" ht="12" customHeight="1">
      <c r="A35" s="17" t="s">
        <v>47</v>
      </c>
      <c r="B35" s="7">
        <f>SUM(B4:B34)</f>
        <v>0</v>
      </c>
      <c r="C35" s="7">
        <f>SUM(C4:C34)</f>
        <v>865</v>
      </c>
      <c r="D35" s="18"/>
      <c r="E35" s="18"/>
      <c r="F35" s="18"/>
      <c r="G35" s="19"/>
      <c r="H35" s="19"/>
      <c r="I35" s="7"/>
      <c r="J35" s="18"/>
      <c r="K35" s="18"/>
      <c r="L35" s="18"/>
      <c r="M35" s="19"/>
      <c r="N35" s="19"/>
      <c r="O35" s="17"/>
    </row>
    <row r="36" spans="1:15" s="1" customFormat="1" ht="12" customHeight="1">
      <c r="A36" s="17" t="s">
        <v>48</v>
      </c>
      <c r="B36" s="7" t="e">
        <f>AVERAGE(B4:B34)</f>
        <v>#DIV/0!</v>
      </c>
      <c r="C36" s="7">
        <f t="shared" ref="C36:O36" si="0">AVERAGE(C4:C34)</f>
        <v>27.903225806451612</v>
      </c>
      <c r="D36" s="8">
        <f t="shared" si="0"/>
        <v>193.51999999999998</v>
      </c>
      <c r="E36" s="8">
        <f t="shared" si="0"/>
        <v>132.76</v>
      </c>
      <c r="F36" s="8">
        <f t="shared" si="0"/>
        <v>520.6</v>
      </c>
      <c r="G36" s="9">
        <f t="shared" si="0"/>
        <v>31.68</v>
      </c>
      <c r="H36" s="9">
        <f t="shared" si="0"/>
        <v>2.3159999999999998</v>
      </c>
      <c r="I36" s="7">
        <f t="shared" si="0"/>
        <v>452000</v>
      </c>
      <c r="J36" s="8">
        <f t="shared" si="0"/>
        <v>6.06</v>
      </c>
      <c r="K36" s="8">
        <f t="shared" si="0"/>
        <v>4.68</v>
      </c>
      <c r="L36" s="8">
        <f t="shared" si="0"/>
        <v>4.8</v>
      </c>
      <c r="M36" s="9">
        <f t="shared" si="0"/>
        <v>12.5388</v>
      </c>
      <c r="N36" s="9">
        <f t="shared" si="0"/>
        <v>0.3054</v>
      </c>
      <c r="O36" s="7">
        <f t="shared" si="0"/>
        <v>444.2</v>
      </c>
    </row>
    <row r="37" spans="1:15" s="1" customFormat="1" ht="12" customHeight="1">
      <c r="A37" s="17" t="s">
        <v>49</v>
      </c>
      <c r="B37" s="7">
        <f>MAX(B4:B34)</f>
        <v>0</v>
      </c>
      <c r="C37" s="7">
        <f t="shared" ref="C37:O37" si="1">MAX(C4:C34)</f>
        <v>32</v>
      </c>
      <c r="D37" s="8">
        <f t="shared" si="1"/>
        <v>347.5</v>
      </c>
      <c r="E37" s="8">
        <f t="shared" si="1"/>
        <v>394</v>
      </c>
      <c r="F37" s="8">
        <f t="shared" si="1"/>
        <v>1935</v>
      </c>
      <c r="G37" s="9">
        <f t="shared" si="1"/>
        <v>89.46</v>
      </c>
      <c r="H37" s="9">
        <f t="shared" si="1"/>
        <v>3.3839999999999999</v>
      </c>
      <c r="I37" s="7">
        <f t="shared" si="1"/>
        <v>1000000</v>
      </c>
      <c r="J37" s="8">
        <f t="shared" si="1"/>
        <v>8.1</v>
      </c>
      <c r="K37" s="8">
        <f t="shared" si="1"/>
        <v>5.4</v>
      </c>
      <c r="L37" s="8">
        <f t="shared" si="1"/>
        <v>9.6</v>
      </c>
      <c r="M37" s="9">
        <f t="shared" si="1"/>
        <v>16.847999999999999</v>
      </c>
      <c r="N37" s="9">
        <f t="shared" si="1"/>
        <v>0.94099999999999995</v>
      </c>
      <c r="O37" s="7">
        <f t="shared" si="1"/>
        <v>1300</v>
      </c>
    </row>
    <row r="38" spans="1:15" s="1" customFormat="1" ht="12" customHeight="1">
      <c r="A38" s="17" t="s">
        <v>50</v>
      </c>
      <c r="B38" s="7">
        <f>MIN(B4:B34)</f>
        <v>0</v>
      </c>
      <c r="C38" s="7">
        <f t="shared" ref="C38:O38" si="2">MIN(C4:C34)</f>
        <v>21</v>
      </c>
      <c r="D38" s="8">
        <f t="shared" si="2"/>
        <v>34.9</v>
      </c>
      <c r="E38" s="8">
        <f t="shared" si="2"/>
        <v>22.1</v>
      </c>
      <c r="F38" s="8">
        <f t="shared" si="2"/>
        <v>55</v>
      </c>
      <c r="G38" s="9">
        <f t="shared" si="2"/>
        <v>1.68</v>
      </c>
      <c r="H38" s="9">
        <f t="shared" si="2"/>
        <v>0.74399999999999999</v>
      </c>
      <c r="I38" s="7">
        <f t="shared" si="2"/>
        <v>70000</v>
      </c>
      <c r="J38" s="8">
        <f t="shared" si="2"/>
        <v>1.4</v>
      </c>
      <c r="K38" s="8">
        <f t="shared" si="2"/>
        <v>3.7</v>
      </c>
      <c r="L38" s="8">
        <f t="shared" si="2"/>
        <v>0.8</v>
      </c>
      <c r="M38" s="9">
        <f t="shared" si="2"/>
        <v>6.9240000000000004</v>
      </c>
      <c r="N38" s="9">
        <f t="shared" si="2"/>
        <v>9.1999999999999998E-2</v>
      </c>
      <c r="O38" s="7">
        <f t="shared" si="2"/>
        <v>7</v>
      </c>
    </row>
  </sheetData>
  <mergeCells count="5">
    <mergeCell ref="A2:A3"/>
    <mergeCell ref="B2:B3"/>
    <mergeCell ref="C2:C3"/>
    <mergeCell ref="D2:I2"/>
    <mergeCell ref="J2:O2"/>
  </mergeCells>
  <phoneticPr fontId="11" type="noConversion"/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theme="9" tint="0.79998168889431442"/>
  </sheetPr>
  <dimension ref="A2:O38"/>
  <sheetViews>
    <sheetView zoomScale="85" zoomScaleNormal="85" workbookViewId="0">
      <selection activeCell="A4" sqref="A4:XFD34"/>
    </sheetView>
  </sheetViews>
  <sheetFormatPr defaultColWidth="9.21875" defaultRowHeight="12" customHeight="1"/>
  <cols>
    <col min="1" max="1" width="9.109375" style="3" bestFit="1" customWidth="1"/>
    <col min="2" max="2" width="9.77734375" style="4" customWidth="1"/>
    <col min="3" max="3" width="9.77734375" style="3" customWidth="1"/>
    <col min="4" max="8" width="7.33203125" style="3" customWidth="1"/>
    <col min="9" max="9" width="9.77734375" style="3" customWidth="1"/>
    <col min="10" max="14" width="7.33203125" style="3" customWidth="1"/>
    <col min="15" max="15" width="9.77734375" style="3" customWidth="1"/>
    <col min="16" max="16384" width="9.21875" style="3"/>
  </cols>
  <sheetData>
    <row r="2" spans="1:15" s="2" customFormat="1" ht="30" customHeight="1">
      <c r="A2" s="33" t="s">
        <v>0</v>
      </c>
      <c r="B2" s="34" t="s">
        <v>27</v>
      </c>
      <c r="C2" s="33" t="s">
        <v>28</v>
      </c>
      <c r="D2" s="35" t="s">
        <v>32</v>
      </c>
      <c r="E2" s="35"/>
      <c r="F2" s="35"/>
      <c r="G2" s="35"/>
      <c r="H2" s="35"/>
      <c r="I2" s="35"/>
      <c r="J2" s="35" t="s">
        <v>33</v>
      </c>
      <c r="K2" s="35"/>
      <c r="L2" s="35"/>
      <c r="M2" s="35"/>
      <c r="N2" s="35"/>
      <c r="O2" s="35"/>
    </row>
    <row r="3" spans="1:15" s="2" customFormat="1" ht="30" customHeight="1">
      <c r="A3" s="33"/>
      <c r="B3" s="34"/>
      <c r="C3" s="33"/>
      <c r="D3" s="5" t="s">
        <v>1</v>
      </c>
      <c r="E3" s="5" t="s">
        <v>131</v>
      </c>
      <c r="F3" s="5" t="s">
        <v>2</v>
      </c>
      <c r="G3" s="5" t="s">
        <v>3</v>
      </c>
      <c r="H3" s="5" t="s">
        <v>4</v>
      </c>
      <c r="I3" s="5" t="s">
        <v>5</v>
      </c>
      <c r="J3" s="5" t="s">
        <v>1</v>
      </c>
      <c r="K3" s="5" t="s">
        <v>131</v>
      </c>
      <c r="L3" s="5" t="s">
        <v>2</v>
      </c>
      <c r="M3" s="5" t="s">
        <v>3</v>
      </c>
      <c r="N3" s="5" t="s">
        <v>4</v>
      </c>
      <c r="O3" s="5" t="s">
        <v>5</v>
      </c>
    </row>
    <row r="4" spans="1:15" ht="12" customHeight="1">
      <c r="A4" s="13">
        <v>46204</v>
      </c>
      <c r="B4" s="6"/>
      <c r="C4" s="16">
        <v>31</v>
      </c>
      <c r="D4" s="14">
        <v>112.5</v>
      </c>
      <c r="E4" s="14">
        <v>101.9</v>
      </c>
      <c r="F4" s="14">
        <v>157.5</v>
      </c>
      <c r="G4" s="26">
        <v>49.14</v>
      </c>
      <c r="H4" s="26">
        <v>5.508</v>
      </c>
      <c r="I4" s="16">
        <v>26000</v>
      </c>
      <c r="J4" s="14">
        <v>7.2</v>
      </c>
      <c r="K4" s="14">
        <v>5.6</v>
      </c>
      <c r="L4" s="14">
        <v>1</v>
      </c>
      <c r="M4" s="26">
        <v>17.376000000000001</v>
      </c>
      <c r="N4" s="26">
        <v>7.6999999999999999E-2</v>
      </c>
      <c r="O4" s="16">
        <v>29</v>
      </c>
    </row>
    <row r="5" spans="1:15" ht="12" customHeight="1">
      <c r="A5" s="13">
        <v>46205</v>
      </c>
      <c r="B5" s="6"/>
      <c r="C5" s="16">
        <v>31</v>
      </c>
      <c r="D5" s="14"/>
      <c r="E5" s="14"/>
      <c r="F5" s="14"/>
      <c r="G5" s="26"/>
      <c r="H5" s="26"/>
      <c r="I5" s="16"/>
      <c r="J5" s="14"/>
      <c r="K5" s="14"/>
      <c r="L5" s="14"/>
      <c r="M5" s="26"/>
      <c r="N5" s="26"/>
      <c r="O5" s="16"/>
    </row>
    <row r="6" spans="1:15" ht="12" customHeight="1">
      <c r="A6" s="13">
        <v>46206</v>
      </c>
      <c r="B6" s="6"/>
      <c r="C6" s="16">
        <v>28</v>
      </c>
      <c r="D6" s="14"/>
      <c r="E6" s="14"/>
      <c r="F6" s="14"/>
      <c r="G6" s="26"/>
      <c r="H6" s="26"/>
      <c r="I6" s="16"/>
      <c r="J6" s="14"/>
      <c r="K6" s="14"/>
      <c r="L6" s="14"/>
      <c r="M6" s="26"/>
      <c r="N6" s="26"/>
      <c r="O6" s="16"/>
    </row>
    <row r="7" spans="1:15" ht="12" customHeight="1">
      <c r="A7" s="13">
        <v>46207</v>
      </c>
      <c r="B7" s="6"/>
      <c r="C7" s="16">
        <v>27</v>
      </c>
      <c r="D7" s="14"/>
      <c r="E7" s="14"/>
      <c r="F7" s="14"/>
      <c r="G7" s="26"/>
      <c r="H7" s="26"/>
      <c r="I7" s="16"/>
      <c r="J7" s="14"/>
      <c r="K7" s="14"/>
      <c r="L7" s="14"/>
      <c r="M7" s="26"/>
      <c r="N7" s="26"/>
      <c r="O7" s="16"/>
    </row>
    <row r="8" spans="1:15" ht="12" customHeight="1">
      <c r="A8" s="13">
        <v>46208</v>
      </c>
      <c r="B8" s="6"/>
      <c r="C8" s="16">
        <v>27</v>
      </c>
      <c r="D8" s="14"/>
      <c r="E8" s="14"/>
      <c r="F8" s="14"/>
      <c r="G8" s="26"/>
      <c r="H8" s="26"/>
      <c r="I8" s="16"/>
      <c r="J8" s="14"/>
      <c r="K8" s="14"/>
      <c r="L8" s="14"/>
      <c r="M8" s="26"/>
      <c r="N8" s="26"/>
      <c r="O8" s="16"/>
    </row>
    <row r="9" spans="1:15" ht="12" customHeight="1">
      <c r="A9" s="13">
        <v>46209</v>
      </c>
      <c r="B9" s="6"/>
      <c r="C9" s="16">
        <v>29</v>
      </c>
      <c r="D9" s="14"/>
      <c r="E9" s="14"/>
      <c r="F9" s="14"/>
      <c r="G9" s="26"/>
      <c r="H9" s="26"/>
      <c r="I9" s="16"/>
      <c r="J9" s="14"/>
      <c r="K9" s="14"/>
      <c r="L9" s="14"/>
      <c r="M9" s="26"/>
      <c r="N9" s="26"/>
      <c r="O9" s="16"/>
    </row>
    <row r="10" spans="1:15" ht="12" customHeight="1">
      <c r="A10" s="13">
        <v>46210</v>
      </c>
      <c r="B10" s="6"/>
      <c r="C10" s="16">
        <v>30</v>
      </c>
      <c r="D10" s="14"/>
      <c r="E10" s="14"/>
      <c r="F10" s="14"/>
      <c r="G10" s="26"/>
      <c r="H10" s="26"/>
      <c r="I10" s="16"/>
      <c r="J10" s="14"/>
      <c r="K10" s="14"/>
      <c r="L10" s="14"/>
      <c r="M10" s="26"/>
      <c r="N10" s="26"/>
      <c r="O10" s="16"/>
    </row>
    <row r="11" spans="1:15" ht="12" customHeight="1">
      <c r="A11" s="13">
        <v>46211</v>
      </c>
      <c r="B11" s="6"/>
      <c r="C11" s="16">
        <v>31</v>
      </c>
      <c r="D11" s="14">
        <v>129.9</v>
      </c>
      <c r="E11" s="14">
        <v>100.9</v>
      </c>
      <c r="F11" s="14">
        <v>275</v>
      </c>
      <c r="G11" s="26">
        <v>42.96</v>
      </c>
      <c r="H11" s="26">
        <v>4.5839999999999996</v>
      </c>
      <c r="I11" s="16">
        <v>120000</v>
      </c>
      <c r="J11" s="14">
        <v>7</v>
      </c>
      <c r="K11" s="14">
        <v>5.6</v>
      </c>
      <c r="L11" s="14">
        <v>0.4</v>
      </c>
      <c r="M11" s="26">
        <v>11.448</v>
      </c>
      <c r="N11" s="26">
        <v>0.13</v>
      </c>
      <c r="O11" s="16">
        <v>79</v>
      </c>
    </row>
    <row r="12" spans="1:15" ht="12" customHeight="1">
      <c r="A12" s="13">
        <v>46212</v>
      </c>
      <c r="B12" s="6"/>
      <c r="C12" s="16">
        <v>34</v>
      </c>
      <c r="D12" s="14"/>
      <c r="E12" s="14"/>
      <c r="F12" s="14"/>
      <c r="G12" s="26"/>
      <c r="H12" s="26"/>
      <c r="I12" s="16"/>
      <c r="J12" s="14"/>
      <c r="K12" s="14"/>
      <c r="L12" s="14"/>
      <c r="M12" s="26"/>
      <c r="N12" s="26"/>
      <c r="O12" s="16"/>
    </row>
    <row r="13" spans="1:15" ht="12" customHeight="1">
      <c r="A13" s="13">
        <v>46213</v>
      </c>
      <c r="B13" s="6"/>
      <c r="C13" s="16">
        <v>28</v>
      </c>
      <c r="D13" s="14"/>
      <c r="E13" s="14"/>
      <c r="F13" s="14"/>
      <c r="G13" s="26"/>
      <c r="H13" s="26"/>
      <c r="I13" s="16"/>
      <c r="J13" s="14"/>
      <c r="K13" s="14"/>
      <c r="L13" s="14"/>
      <c r="M13" s="26"/>
      <c r="N13" s="26"/>
      <c r="O13" s="16"/>
    </row>
    <row r="14" spans="1:15" ht="12" customHeight="1">
      <c r="A14" s="13">
        <v>46214</v>
      </c>
      <c r="B14" s="6"/>
      <c r="C14" s="16">
        <v>33</v>
      </c>
      <c r="D14" s="14"/>
      <c r="E14" s="14"/>
      <c r="F14" s="14"/>
      <c r="G14" s="26"/>
      <c r="H14" s="26"/>
      <c r="I14" s="16"/>
      <c r="J14" s="14"/>
      <c r="K14" s="14"/>
      <c r="L14" s="14"/>
      <c r="M14" s="26"/>
      <c r="N14" s="26"/>
      <c r="O14" s="16"/>
    </row>
    <row r="15" spans="1:15" ht="12" customHeight="1">
      <c r="A15" s="13">
        <v>46215</v>
      </c>
      <c r="B15" s="6"/>
      <c r="C15" s="16">
        <v>30</v>
      </c>
      <c r="D15" s="14"/>
      <c r="E15" s="14"/>
      <c r="F15" s="14"/>
      <c r="G15" s="26"/>
      <c r="H15" s="26"/>
      <c r="I15" s="16"/>
      <c r="J15" s="14"/>
      <c r="K15" s="14"/>
      <c r="L15" s="14"/>
      <c r="M15" s="26"/>
      <c r="N15" s="26"/>
      <c r="O15" s="16"/>
    </row>
    <row r="16" spans="1:15" ht="12" customHeight="1">
      <c r="A16" s="13">
        <v>46216</v>
      </c>
      <c r="B16" s="6"/>
      <c r="C16" s="16">
        <v>28</v>
      </c>
      <c r="D16" s="14"/>
      <c r="E16" s="14"/>
      <c r="F16" s="14"/>
      <c r="G16" s="26"/>
      <c r="H16" s="26"/>
      <c r="I16" s="16"/>
      <c r="J16" s="14"/>
      <c r="K16" s="14"/>
      <c r="L16" s="14"/>
      <c r="M16" s="26"/>
      <c r="N16" s="26"/>
      <c r="O16" s="16"/>
    </row>
    <row r="17" spans="1:15" ht="12" customHeight="1">
      <c r="A17" s="13">
        <v>46217</v>
      </c>
      <c r="B17" s="6"/>
      <c r="C17" s="16">
        <v>30</v>
      </c>
      <c r="D17" s="14"/>
      <c r="E17" s="14"/>
      <c r="F17" s="14"/>
      <c r="G17" s="26"/>
      <c r="H17" s="26"/>
      <c r="I17" s="16"/>
      <c r="J17" s="14"/>
      <c r="K17" s="14"/>
      <c r="L17" s="14"/>
      <c r="M17" s="26"/>
      <c r="N17" s="26"/>
      <c r="O17" s="16"/>
    </row>
    <row r="18" spans="1:15" ht="12" customHeight="1">
      <c r="A18" s="13">
        <v>46218</v>
      </c>
      <c r="B18" s="6"/>
      <c r="C18" s="16">
        <v>27</v>
      </c>
      <c r="D18" s="14">
        <v>93</v>
      </c>
      <c r="E18" s="14">
        <v>104.6</v>
      </c>
      <c r="F18" s="14">
        <v>207.5</v>
      </c>
      <c r="G18" s="26">
        <v>13.32</v>
      </c>
      <c r="H18" s="26">
        <v>3.2879999999999998</v>
      </c>
      <c r="I18" s="16">
        <v>85000</v>
      </c>
      <c r="J18" s="14">
        <v>1.4</v>
      </c>
      <c r="K18" s="14">
        <v>3.6</v>
      </c>
      <c r="L18" s="14">
        <v>2</v>
      </c>
      <c r="M18" s="26">
        <v>5.3819999999999997</v>
      </c>
      <c r="N18" s="26">
        <v>5.8000000000000003E-2</v>
      </c>
      <c r="O18" s="16">
        <v>77</v>
      </c>
    </row>
    <row r="19" spans="1:15" ht="12" customHeight="1">
      <c r="A19" s="13">
        <v>46219</v>
      </c>
      <c r="B19" s="6"/>
      <c r="C19" s="16">
        <v>26</v>
      </c>
      <c r="D19" s="14"/>
      <c r="E19" s="14"/>
      <c r="F19" s="14"/>
      <c r="G19" s="26"/>
      <c r="H19" s="26"/>
      <c r="I19" s="16"/>
      <c r="J19" s="14"/>
      <c r="K19" s="14"/>
      <c r="L19" s="14"/>
      <c r="M19" s="26"/>
      <c r="N19" s="26"/>
      <c r="O19" s="16"/>
    </row>
    <row r="20" spans="1:15" ht="12" customHeight="1">
      <c r="A20" s="13">
        <v>46220</v>
      </c>
      <c r="B20" s="6"/>
      <c r="C20" s="16">
        <v>32</v>
      </c>
      <c r="D20" s="14"/>
      <c r="E20" s="14"/>
      <c r="F20" s="14"/>
      <c r="G20" s="26"/>
      <c r="H20" s="26"/>
      <c r="I20" s="16"/>
      <c r="J20" s="14"/>
      <c r="K20" s="14"/>
      <c r="L20" s="14"/>
      <c r="M20" s="26"/>
      <c r="N20" s="26"/>
      <c r="O20" s="16"/>
    </row>
    <row r="21" spans="1:15" ht="12" customHeight="1">
      <c r="A21" s="13">
        <v>46221</v>
      </c>
      <c r="B21" s="6"/>
      <c r="C21" s="16">
        <v>30</v>
      </c>
      <c r="D21" s="14"/>
      <c r="E21" s="14"/>
      <c r="F21" s="14"/>
      <c r="G21" s="26"/>
      <c r="H21" s="26"/>
      <c r="I21" s="16"/>
      <c r="J21" s="14"/>
      <c r="K21" s="14"/>
      <c r="L21" s="14"/>
      <c r="M21" s="26"/>
      <c r="N21" s="26"/>
      <c r="O21" s="16"/>
    </row>
    <row r="22" spans="1:15" ht="12" customHeight="1">
      <c r="A22" s="13">
        <v>46222</v>
      </c>
      <c r="B22" s="6"/>
      <c r="C22" s="16">
        <v>31</v>
      </c>
      <c r="D22" s="14"/>
      <c r="E22" s="14"/>
      <c r="F22" s="14"/>
      <c r="G22" s="26"/>
      <c r="H22" s="26"/>
      <c r="I22" s="16"/>
      <c r="J22" s="14"/>
      <c r="K22" s="14"/>
      <c r="L22" s="14"/>
      <c r="M22" s="26"/>
      <c r="N22" s="26"/>
      <c r="O22" s="16"/>
    </row>
    <row r="23" spans="1:15" ht="12" customHeight="1">
      <c r="A23" s="13">
        <v>46223</v>
      </c>
      <c r="B23" s="6"/>
      <c r="C23" s="16">
        <v>35</v>
      </c>
      <c r="D23" s="14"/>
      <c r="E23" s="14"/>
      <c r="F23" s="14"/>
      <c r="G23" s="26"/>
      <c r="H23" s="26"/>
      <c r="I23" s="16"/>
      <c r="J23" s="14"/>
      <c r="K23" s="14"/>
      <c r="L23" s="14"/>
      <c r="M23" s="26"/>
      <c r="N23" s="26"/>
      <c r="O23" s="16"/>
    </row>
    <row r="24" spans="1:15" ht="12" customHeight="1">
      <c r="A24" s="13">
        <v>46224</v>
      </c>
      <c r="B24" s="6"/>
      <c r="C24" s="16">
        <v>33</v>
      </c>
      <c r="D24" s="14"/>
      <c r="E24" s="14"/>
      <c r="F24" s="14"/>
      <c r="G24" s="26"/>
      <c r="H24" s="26"/>
      <c r="I24" s="16"/>
      <c r="J24" s="14"/>
      <c r="K24" s="14"/>
      <c r="L24" s="14"/>
      <c r="M24" s="26"/>
      <c r="N24" s="26"/>
      <c r="O24" s="16"/>
    </row>
    <row r="25" spans="1:15" ht="12" customHeight="1">
      <c r="A25" s="13">
        <v>46225</v>
      </c>
      <c r="B25" s="6"/>
      <c r="C25" s="16">
        <v>34</v>
      </c>
      <c r="D25" s="14">
        <v>156</v>
      </c>
      <c r="E25" s="14">
        <v>91.7</v>
      </c>
      <c r="F25" s="14">
        <v>225</v>
      </c>
      <c r="G25" s="26">
        <v>117.3</v>
      </c>
      <c r="H25" s="26">
        <v>1.536</v>
      </c>
      <c r="I25" s="16">
        <v>53000</v>
      </c>
      <c r="J25" s="14">
        <v>1.7</v>
      </c>
      <c r="K25" s="14">
        <v>4.3</v>
      </c>
      <c r="L25" s="14">
        <v>1.4</v>
      </c>
      <c r="M25" s="26">
        <v>2.238</v>
      </c>
      <c r="N25" s="26">
        <v>0.17899999999999999</v>
      </c>
      <c r="O25" s="16">
        <v>200</v>
      </c>
    </row>
    <row r="26" spans="1:15" ht="12" customHeight="1">
      <c r="A26" s="13">
        <v>46226</v>
      </c>
      <c r="B26" s="6"/>
      <c r="C26" s="16">
        <v>31</v>
      </c>
      <c r="D26" s="14"/>
      <c r="E26" s="14"/>
      <c r="F26" s="14"/>
      <c r="G26" s="26"/>
      <c r="H26" s="26"/>
      <c r="I26" s="16"/>
      <c r="J26" s="14"/>
      <c r="K26" s="14"/>
      <c r="L26" s="14"/>
      <c r="M26" s="26"/>
      <c r="N26" s="26"/>
      <c r="O26" s="16"/>
    </row>
    <row r="27" spans="1:15" ht="12" customHeight="1">
      <c r="A27" s="13">
        <v>46227</v>
      </c>
      <c r="B27" s="6"/>
      <c r="C27" s="16">
        <v>31</v>
      </c>
      <c r="D27" s="14"/>
      <c r="E27" s="14"/>
      <c r="F27" s="14"/>
      <c r="G27" s="26"/>
      <c r="H27" s="26"/>
      <c r="I27" s="16"/>
      <c r="J27" s="14"/>
      <c r="K27" s="14"/>
      <c r="L27" s="14"/>
      <c r="M27" s="26"/>
      <c r="N27" s="26"/>
      <c r="O27" s="16"/>
    </row>
    <row r="28" spans="1:15" ht="12" customHeight="1">
      <c r="A28" s="13">
        <v>46228</v>
      </c>
      <c r="B28" s="6"/>
      <c r="C28" s="16">
        <v>31</v>
      </c>
      <c r="D28" s="14"/>
      <c r="E28" s="14"/>
      <c r="F28" s="14"/>
      <c r="G28" s="26"/>
      <c r="H28" s="26"/>
      <c r="I28" s="16"/>
      <c r="J28" s="14"/>
      <c r="K28" s="14"/>
      <c r="L28" s="14"/>
      <c r="M28" s="26"/>
      <c r="N28" s="26"/>
      <c r="O28" s="16"/>
    </row>
    <row r="29" spans="1:15" ht="12" customHeight="1">
      <c r="A29" s="13">
        <v>46229</v>
      </c>
      <c r="B29" s="6"/>
      <c r="C29" s="16">
        <v>34</v>
      </c>
      <c r="D29" s="14"/>
      <c r="E29" s="14"/>
      <c r="F29" s="14"/>
      <c r="G29" s="26"/>
      <c r="H29" s="26"/>
      <c r="I29" s="16"/>
      <c r="J29" s="14"/>
      <c r="K29" s="14"/>
      <c r="L29" s="14"/>
      <c r="M29" s="26"/>
      <c r="N29" s="26"/>
      <c r="O29" s="16"/>
    </row>
    <row r="30" spans="1:15" ht="12" customHeight="1">
      <c r="A30" s="13">
        <v>46230</v>
      </c>
      <c r="B30" s="6"/>
      <c r="C30" s="16">
        <v>32</v>
      </c>
      <c r="D30" s="14"/>
      <c r="E30" s="14"/>
      <c r="F30" s="14"/>
      <c r="G30" s="26"/>
      <c r="H30" s="26"/>
      <c r="I30" s="16"/>
      <c r="J30" s="14"/>
      <c r="K30" s="14"/>
      <c r="L30" s="14"/>
      <c r="M30" s="26"/>
      <c r="N30" s="26"/>
      <c r="O30" s="16"/>
    </row>
    <row r="31" spans="1:15" ht="12" customHeight="1">
      <c r="A31" s="13">
        <v>46231</v>
      </c>
      <c r="B31" s="6"/>
      <c r="C31" s="16">
        <v>38</v>
      </c>
      <c r="D31" s="14"/>
      <c r="E31" s="14"/>
      <c r="F31" s="14"/>
      <c r="G31" s="26"/>
      <c r="H31" s="26"/>
      <c r="I31" s="16"/>
      <c r="J31" s="14"/>
      <c r="K31" s="14"/>
      <c r="L31" s="14"/>
      <c r="M31" s="26"/>
      <c r="N31" s="26"/>
      <c r="O31" s="16"/>
    </row>
    <row r="32" spans="1:15" ht="12" customHeight="1">
      <c r="A32" s="13">
        <v>46232</v>
      </c>
      <c r="B32" s="6"/>
      <c r="C32" s="16">
        <v>38</v>
      </c>
      <c r="D32" s="14">
        <v>156</v>
      </c>
      <c r="E32" s="14">
        <v>61.5</v>
      </c>
      <c r="F32" s="14">
        <v>205</v>
      </c>
      <c r="G32" s="26">
        <v>12.3</v>
      </c>
      <c r="H32" s="26">
        <v>3.7440000000000002</v>
      </c>
      <c r="I32" s="16">
        <v>640000</v>
      </c>
      <c r="J32" s="14">
        <v>1.7</v>
      </c>
      <c r="K32" s="14">
        <v>3.7</v>
      </c>
      <c r="L32" s="14">
        <v>2</v>
      </c>
      <c r="M32" s="26">
        <v>5.6580000000000004</v>
      </c>
      <c r="N32" s="26">
        <v>0.154</v>
      </c>
      <c r="O32" s="16">
        <v>340</v>
      </c>
    </row>
    <row r="33" spans="1:15" ht="12" customHeight="1">
      <c r="A33" s="13">
        <v>46233</v>
      </c>
      <c r="B33" s="6"/>
      <c r="C33" s="16">
        <v>46</v>
      </c>
      <c r="D33" s="14"/>
      <c r="E33" s="14"/>
      <c r="F33" s="14"/>
      <c r="G33" s="26"/>
      <c r="H33" s="26"/>
      <c r="I33" s="16"/>
      <c r="J33" s="14"/>
      <c r="K33" s="14"/>
      <c r="L33" s="14"/>
      <c r="M33" s="26"/>
      <c r="N33" s="26"/>
      <c r="O33" s="16"/>
    </row>
    <row r="34" spans="1:15" ht="12" customHeight="1">
      <c r="A34" s="13">
        <v>46234</v>
      </c>
      <c r="B34" s="6"/>
      <c r="C34" s="16">
        <v>38</v>
      </c>
      <c r="D34" s="14"/>
      <c r="E34" s="14"/>
      <c r="F34" s="14"/>
      <c r="G34" s="26"/>
      <c r="H34" s="26"/>
      <c r="I34" s="16"/>
      <c r="J34" s="14"/>
      <c r="K34" s="14"/>
      <c r="L34" s="14"/>
      <c r="M34" s="26"/>
      <c r="N34" s="26"/>
      <c r="O34" s="16"/>
    </row>
    <row r="35" spans="1:15" s="1" customFormat="1" ht="12" customHeight="1">
      <c r="A35" s="17" t="s">
        <v>55</v>
      </c>
      <c r="B35" s="7">
        <f>SUM(B4:B34)</f>
        <v>0</v>
      </c>
      <c r="C35" s="7">
        <f>SUM(C4:C34)</f>
        <v>984</v>
      </c>
      <c r="D35" s="18"/>
      <c r="E35" s="18"/>
      <c r="F35" s="18"/>
      <c r="G35" s="19"/>
      <c r="H35" s="19"/>
      <c r="I35" s="7"/>
      <c r="J35" s="18"/>
      <c r="K35" s="18"/>
      <c r="L35" s="18"/>
      <c r="M35" s="19"/>
      <c r="N35" s="19"/>
      <c r="O35" s="17"/>
    </row>
    <row r="36" spans="1:15" s="1" customFormat="1" ht="12" customHeight="1">
      <c r="A36" s="17" t="s">
        <v>56</v>
      </c>
      <c r="B36" s="7" t="e">
        <f>AVERAGE(B4:B34)</f>
        <v>#DIV/0!</v>
      </c>
      <c r="C36" s="7">
        <f t="shared" ref="C36:O36" si="0">AVERAGE(C4:C34)</f>
        <v>31.741935483870968</v>
      </c>
      <c r="D36" s="8">
        <f t="shared" si="0"/>
        <v>129.47999999999999</v>
      </c>
      <c r="E36" s="8">
        <f t="shared" si="0"/>
        <v>92.11999999999999</v>
      </c>
      <c r="F36" s="8">
        <f t="shared" si="0"/>
        <v>214</v>
      </c>
      <c r="G36" s="9">
        <f t="shared" si="0"/>
        <v>47.003999999999998</v>
      </c>
      <c r="H36" s="9">
        <f t="shared" si="0"/>
        <v>3.7320000000000002</v>
      </c>
      <c r="I36" s="7">
        <f t="shared" si="0"/>
        <v>184800</v>
      </c>
      <c r="J36" s="8">
        <f t="shared" si="0"/>
        <v>3.8</v>
      </c>
      <c r="K36" s="8">
        <f t="shared" si="0"/>
        <v>4.5599999999999996</v>
      </c>
      <c r="L36" s="8">
        <f t="shared" si="0"/>
        <v>1.3599999999999999</v>
      </c>
      <c r="M36" s="9">
        <f t="shared" si="0"/>
        <v>8.4204000000000008</v>
      </c>
      <c r="N36" s="9">
        <f t="shared" si="0"/>
        <v>0.1196</v>
      </c>
      <c r="O36" s="7">
        <f t="shared" si="0"/>
        <v>145</v>
      </c>
    </row>
    <row r="37" spans="1:15" s="1" customFormat="1" ht="12" customHeight="1">
      <c r="A37" s="17" t="s">
        <v>57</v>
      </c>
      <c r="B37" s="7">
        <f>MAX(B4:B34)</f>
        <v>0</v>
      </c>
      <c r="C37" s="7">
        <f t="shared" ref="C37:O37" si="1">MAX(C4:C34)</f>
        <v>46</v>
      </c>
      <c r="D37" s="8">
        <f t="shared" si="1"/>
        <v>156</v>
      </c>
      <c r="E37" s="8">
        <f t="shared" si="1"/>
        <v>104.6</v>
      </c>
      <c r="F37" s="8">
        <f t="shared" si="1"/>
        <v>275</v>
      </c>
      <c r="G37" s="9">
        <f t="shared" si="1"/>
        <v>117.3</v>
      </c>
      <c r="H37" s="9">
        <f t="shared" si="1"/>
        <v>5.508</v>
      </c>
      <c r="I37" s="7">
        <f t="shared" si="1"/>
        <v>640000</v>
      </c>
      <c r="J37" s="8">
        <f t="shared" si="1"/>
        <v>7.2</v>
      </c>
      <c r="K37" s="8">
        <f t="shared" si="1"/>
        <v>5.6</v>
      </c>
      <c r="L37" s="8">
        <f t="shared" si="1"/>
        <v>2</v>
      </c>
      <c r="M37" s="9">
        <f t="shared" si="1"/>
        <v>17.376000000000001</v>
      </c>
      <c r="N37" s="9">
        <f t="shared" si="1"/>
        <v>0.17899999999999999</v>
      </c>
      <c r="O37" s="7">
        <f t="shared" si="1"/>
        <v>340</v>
      </c>
    </row>
    <row r="38" spans="1:15" s="1" customFormat="1" ht="12" customHeight="1">
      <c r="A38" s="17" t="s">
        <v>58</v>
      </c>
      <c r="B38" s="7">
        <f>MIN(B4:B34)</f>
        <v>0</v>
      </c>
      <c r="C38" s="7">
        <f t="shared" ref="C38:O38" si="2">MIN(C4:C34)</f>
        <v>26</v>
      </c>
      <c r="D38" s="8">
        <f t="shared" si="2"/>
        <v>93</v>
      </c>
      <c r="E38" s="8">
        <f t="shared" si="2"/>
        <v>61.5</v>
      </c>
      <c r="F38" s="8">
        <f t="shared" si="2"/>
        <v>157.5</v>
      </c>
      <c r="G38" s="9">
        <f t="shared" si="2"/>
        <v>12.3</v>
      </c>
      <c r="H38" s="9">
        <f t="shared" si="2"/>
        <v>1.536</v>
      </c>
      <c r="I38" s="7">
        <f t="shared" si="2"/>
        <v>26000</v>
      </c>
      <c r="J38" s="8">
        <f t="shared" si="2"/>
        <v>1.4</v>
      </c>
      <c r="K38" s="8">
        <f t="shared" si="2"/>
        <v>3.6</v>
      </c>
      <c r="L38" s="8">
        <f t="shared" si="2"/>
        <v>0.4</v>
      </c>
      <c r="M38" s="9">
        <f t="shared" si="2"/>
        <v>2.238</v>
      </c>
      <c r="N38" s="9">
        <f t="shared" si="2"/>
        <v>5.8000000000000003E-2</v>
      </c>
      <c r="O38" s="7">
        <f t="shared" si="2"/>
        <v>29</v>
      </c>
    </row>
  </sheetData>
  <mergeCells count="5">
    <mergeCell ref="A2:A3"/>
    <mergeCell ref="B2:B3"/>
    <mergeCell ref="C2:C3"/>
    <mergeCell ref="D2:I2"/>
    <mergeCell ref="J2:O2"/>
  </mergeCells>
  <phoneticPr fontId="11" type="noConversion"/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theme="9" tint="0.79998168889431442"/>
  </sheetPr>
  <dimension ref="A2:O38"/>
  <sheetViews>
    <sheetView zoomScale="85" zoomScaleNormal="85" workbookViewId="0">
      <selection activeCell="A4" sqref="A4:XFD34"/>
    </sheetView>
  </sheetViews>
  <sheetFormatPr defaultRowHeight="12" customHeight="1"/>
  <cols>
    <col min="1" max="1" width="9.109375" style="3" bestFit="1" customWidth="1"/>
    <col min="2" max="2" width="9.77734375" style="4" customWidth="1"/>
    <col min="3" max="3" width="9.77734375" style="3" customWidth="1"/>
    <col min="4" max="8" width="7.33203125" style="3" customWidth="1"/>
    <col min="9" max="9" width="9.77734375" style="3" customWidth="1"/>
    <col min="10" max="14" width="7.33203125" style="3" customWidth="1"/>
    <col min="15" max="15" width="9.77734375" style="3" customWidth="1"/>
    <col min="16" max="16384" width="8.88671875" style="3"/>
  </cols>
  <sheetData>
    <row r="2" spans="1:15" s="2" customFormat="1" ht="30" customHeight="1">
      <c r="A2" s="33" t="s">
        <v>0</v>
      </c>
      <c r="B2" s="34" t="s">
        <v>27</v>
      </c>
      <c r="C2" s="33" t="s">
        <v>28</v>
      </c>
      <c r="D2" s="35" t="s">
        <v>32</v>
      </c>
      <c r="E2" s="35"/>
      <c r="F2" s="35"/>
      <c r="G2" s="35"/>
      <c r="H2" s="35"/>
      <c r="I2" s="35"/>
      <c r="J2" s="35" t="s">
        <v>33</v>
      </c>
      <c r="K2" s="35"/>
      <c r="L2" s="35"/>
      <c r="M2" s="35"/>
      <c r="N2" s="35"/>
      <c r="O2" s="35"/>
    </row>
    <row r="3" spans="1:15" s="2" customFormat="1" ht="30" customHeight="1">
      <c r="A3" s="33"/>
      <c r="B3" s="34"/>
      <c r="C3" s="33"/>
      <c r="D3" s="5" t="s">
        <v>1</v>
      </c>
      <c r="E3" s="5" t="s">
        <v>131</v>
      </c>
      <c r="F3" s="5" t="s">
        <v>2</v>
      </c>
      <c r="G3" s="5" t="s">
        <v>3</v>
      </c>
      <c r="H3" s="5" t="s">
        <v>4</v>
      </c>
      <c r="I3" s="5" t="s">
        <v>5</v>
      </c>
      <c r="J3" s="5" t="s">
        <v>1</v>
      </c>
      <c r="K3" s="5" t="s">
        <v>131</v>
      </c>
      <c r="L3" s="5" t="s">
        <v>2</v>
      </c>
      <c r="M3" s="5" t="s">
        <v>3</v>
      </c>
      <c r="N3" s="5" t="s">
        <v>4</v>
      </c>
      <c r="O3" s="5" t="s">
        <v>5</v>
      </c>
    </row>
    <row r="4" spans="1:15" ht="12" customHeight="1">
      <c r="A4" s="13">
        <v>46204</v>
      </c>
      <c r="B4" s="11"/>
      <c r="C4" s="16">
        <v>26</v>
      </c>
      <c r="D4" s="14">
        <v>198.5</v>
      </c>
      <c r="E4" s="14">
        <v>36.200000000000003</v>
      </c>
      <c r="F4" s="14">
        <v>77.5</v>
      </c>
      <c r="G4" s="15">
        <v>23.46</v>
      </c>
      <c r="H4" s="15">
        <v>2.5920000000000001</v>
      </c>
      <c r="I4" s="16">
        <v>1100000</v>
      </c>
      <c r="J4" s="14">
        <v>0.7</v>
      </c>
      <c r="K4" s="14">
        <v>2.2999999999999998</v>
      </c>
      <c r="L4" s="14">
        <v>1.1000000000000001</v>
      </c>
      <c r="M4" s="15">
        <v>4.5060000000000002</v>
      </c>
      <c r="N4" s="15">
        <v>0.114</v>
      </c>
      <c r="O4" s="16">
        <v>410</v>
      </c>
    </row>
    <row r="5" spans="1:15" ht="12" customHeight="1">
      <c r="A5" s="13">
        <v>46205</v>
      </c>
      <c r="B5" s="11"/>
      <c r="C5" s="16">
        <v>34</v>
      </c>
      <c r="D5" s="14" t="s">
        <v>132</v>
      </c>
      <c r="E5" s="14" t="s">
        <v>132</v>
      </c>
      <c r="F5" s="14" t="s">
        <v>132</v>
      </c>
      <c r="G5" s="26" t="s">
        <v>132</v>
      </c>
      <c r="H5" s="26" t="s">
        <v>132</v>
      </c>
      <c r="I5" s="16"/>
      <c r="J5" s="14" t="s">
        <v>132</v>
      </c>
      <c r="K5" s="14" t="s">
        <v>132</v>
      </c>
      <c r="L5" s="14" t="s">
        <v>132</v>
      </c>
      <c r="M5" s="15" t="s">
        <v>132</v>
      </c>
      <c r="N5" s="15" t="s">
        <v>132</v>
      </c>
      <c r="O5" s="16"/>
    </row>
    <row r="6" spans="1:15" ht="12" customHeight="1">
      <c r="A6" s="13">
        <v>46206</v>
      </c>
      <c r="B6" s="11"/>
      <c r="C6" s="16">
        <v>29</v>
      </c>
      <c r="D6" s="14" t="s">
        <v>132</v>
      </c>
      <c r="E6" s="14" t="s">
        <v>132</v>
      </c>
      <c r="F6" s="14" t="s">
        <v>132</v>
      </c>
      <c r="G6" s="26" t="s">
        <v>132</v>
      </c>
      <c r="H6" s="26" t="s">
        <v>132</v>
      </c>
      <c r="I6" s="16" t="s">
        <v>132</v>
      </c>
      <c r="J6" s="14" t="s">
        <v>132</v>
      </c>
      <c r="K6" s="14" t="s">
        <v>132</v>
      </c>
      <c r="L6" s="14" t="s">
        <v>132</v>
      </c>
      <c r="M6" s="15" t="s">
        <v>132</v>
      </c>
      <c r="N6" s="15" t="s">
        <v>132</v>
      </c>
      <c r="O6" s="16" t="s">
        <v>132</v>
      </c>
    </row>
    <row r="7" spans="1:15" ht="12" customHeight="1">
      <c r="A7" s="13">
        <v>46207</v>
      </c>
      <c r="B7" s="11"/>
      <c r="C7" s="16">
        <v>31</v>
      </c>
      <c r="D7" s="14" t="s">
        <v>132</v>
      </c>
      <c r="E7" s="14" t="s">
        <v>132</v>
      </c>
      <c r="F7" s="14" t="s">
        <v>132</v>
      </c>
      <c r="G7" s="26" t="s">
        <v>132</v>
      </c>
      <c r="H7" s="26" t="s">
        <v>132</v>
      </c>
      <c r="I7" s="16" t="s">
        <v>132</v>
      </c>
      <c r="J7" s="14" t="s">
        <v>132</v>
      </c>
      <c r="K7" s="14" t="s">
        <v>132</v>
      </c>
      <c r="L7" s="14" t="s">
        <v>132</v>
      </c>
      <c r="M7" s="15" t="s">
        <v>132</v>
      </c>
      <c r="N7" s="15" t="s">
        <v>132</v>
      </c>
      <c r="O7" s="16" t="s">
        <v>132</v>
      </c>
    </row>
    <row r="8" spans="1:15" ht="12" customHeight="1">
      <c r="A8" s="13">
        <v>46208</v>
      </c>
      <c r="B8" s="11"/>
      <c r="C8" s="16">
        <v>31</v>
      </c>
      <c r="D8" s="14" t="s">
        <v>132</v>
      </c>
      <c r="E8" s="14" t="s">
        <v>132</v>
      </c>
      <c r="F8" s="14" t="s">
        <v>132</v>
      </c>
      <c r="G8" s="26" t="s">
        <v>132</v>
      </c>
      <c r="H8" s="26" t="s">
        <v>132</v>
      </c>
      <c r="I8" s="16" t="s">
        <v>132</v>
      </c>
      <c r="J8" s="14" t="s">
        <v>132</v>
      </c>
      <c r="K8" s="14" t="s">
        <v>132</v>
      </c>
      <c r="L8" s="14" t="s">
        <v>132</v>
      </c>
      <c r="M8" s="15" t="s">
        <v>132</v>
      </c>
      <c r="N8" s="15" t="s">
        <v>132</v>
      </c>
      <c r="O8" s="16" t="s">
        <v>132</v>
      </c>
    </row>
    <row r="9" spans="1:15" ht="12" customHeight="1">
      <c r="A9" s="13">
        <v>46209</v>
      </c>
      <c r="B9" s="11"/>
      <c r="C9" s="16">
        <v>32</v>
      </c>
      <c r="D9" s="14"/>
      <c r="E9" s="14" t="s">
        <v>132</v>
      </c>
      <c r="F9" s="14" t="s">
        <v>132</v>
      </c>
      <c r="G9" s="26" t="s">
        <v>132</v>
      </c>
      <c r="H9" s="26" t="s">
        <v>132</v>
      </c>
      <c r="I9" s="16" t="s">
        <v>132</v>
      </c>
      <c r="J9" s="14"/>
      <c r="K9" s="14" t="s">
        <v>132</v>
      </c>
      <c r="L9" s="14" t="s">
        <v>132</v>
      </c>
      <c r="M9" s="15" t="s">
        <v>132</v>
      </c>
      <c r="N9" s="15" t="s">
        <v>132</v>
      </c>
      <c r="O9" s="16" t="s">
        <v>132</v>
      </c>
    </row>
    <row r="10" spans="1:15" ht="12" customHeight="1">
      <c r="A10" s="13">
        <v>46210</v>
      </c>
      <c r="B10" s="11"/>
      <c r="C10" s="16">
        <v>25</v>
      </c>
      <c r="D10" s="14" t="s">
        <v>132</v>
      </c>
      <c r="E10" s="14" t="s">
        <v>132</v>
      </c>
      <c r="F10" s="14" t="s">
        <v>132</v>
      </c>
      <c r="G10" s="26" t="s">
        <v>132</v>
      </c>
      <c r="H10" s="26" t="s">
        <v>132</v>
      </c>
      <c r="I10" s="16" t="s">
        <v>132</v>
      </c>
      <c r="J10" s="14" t="s">
        <v>132</v>
      </c>
      <c r="K10" s="14" t="s">
        <v>132</v>
      </c>
      <c r="L10" s="14" t="s">
        <v>132</v>
      </c>
      <c r="M10" s="15" t="s">
        <v>132</v>
      </c>
      <c r="N10" s="15" t="s">
        <v>132</v>
      </c>
      <c r="O10" s="16" t="s">
        <v>132</v>
      </c>
    </row>
    <row r="11" spans="1:15" ht="12" customHeight="1">
      <c r="A11" s="13">
        <v>46211</v>
      </c>
      <c r="B11" s="11"/>
      <c r="C11" s="16">
        <v>26</v>
      </c>
      <c r="D11" s="14">
        <v>84.2</v>
      </c>
      <c r="E11" s="14">
        <v>29</v>
      </c>
      <c r="F11" s="14">
        <v>130</v>
      </c>
      <c r="G11" s="26">
        <v>29.34</v>
      </c>
      <c r="H11" s="26">
        <v>2.1</v>
      </c>
      <c r="I11" s="16">
        <v>83000</v>
      </c>
      <c r="J11" s="14">
        <v>6.3</v>
      </c>
      <c r="K11" s="14">
        <v>2.2999999999999998</v>
      </c>
      <c r="L11" s="14">
        <v>4.8</v>
      </c>
      <c r="M11" s="15">
        <v>11.327999999999999</v>
      </c>
      <c r="N11" s="15">
        <v>0.14199999999999999</v>
      </c>
      <c r="O11" s="16">
        <v>230</v>
      </c>
    </row>
    <row r="12" spans="1:15" ht="12" customHeight="1">
      <c r="A12" s="13">
        <v>46212</v>
      </c>
      <c r="B12" s="11"/>
      <c r="C12" s="16">
        <v>31</v>
      </c>
      <c r="D12" s="14" t="s">
        <v>132</v>
      </c>
      <c r="E12" s="14" t="s">
        <v>132</v>
      </c>
      <c r="F12" s="14" t="s">
        <v>132</v>
      </c>
      <c r="G12" s="26" t="s">
        <v>132</v>
      </c>
      <c r="H12" s="26" t="s">
        <v>132</v>
      </c>
      <c r="I12" s="16"/>
      <c r="J12" s="14" t="s">
        <v>132</v>
      </c>
      <c r="K12" s="14" t="s">
        <v>132</v>
      </c>
      <c r="L12" s="14" t="s">
        <v>132</v>
      </c>
      <c r="M12" s="15" t="s">
        <v>132</v>
      </c>
      <c r="N12" s="15" t="s">
        <v>132</v>
      </c>
      <c r="O12" s="16"/>
    </row>
    <row r="13" spans="1:15" ht="12" customHeight="1">
      <c r="A13" s="13">
        <v>46213</v>
      </c>
      <c r="B13" s="11"/>
      <c r="C13" s="16">
        <v>32</v>
      </c>
      <c r="D13" s="14" t="s">
        <v>132</v>
      </c>
      <c r="E13" s="14" t="s">
        <v>132</v>
      </c>
      <c r="F13" s="14" t="s">
        <v>132</v>
      </c>
      <c r="G13" s="26" t="s">
        <v>132</v>
      </c>
      <c r="H13" s="26" t="s">
        <v>132</v>
      </c>
      <c r="I13" s="16" t="s">
        <v>132</v>
      </c>
      <c r="J13" s="14" t="s">
        <v>132</v>
      </c>
      <c r="K13" s="14" t="s">
        <v>132</v>
      </c>
      <c r="L13" s="14" t="s">
        <v>132</v>
      </c>
      <c r="M13" s="15" t="s">
        <v>132</v>
      </c>
      <c r="N13" s="15" t="s">
        <v>132</v>
      </c>
      <c r="O13" s="16" t="s">
        <v>132</v>
      </c>
    </row>
    <row r="14" spans="1:15" ht="12" customHeight="1">
      <c r="A14" s="13">
        <v>46214</v>
      </c>
      <c r="B14" s="11"/>
      <c r="C14" s="16">
        <v>29</v>
      </c>
      <c r="D14" s="14" t="s">
        <v>132</v>
      </c>
      <c r="E14" s="14" t="s">
        <v>132</v>
      </c>
      <c r="F14" s="14" t="s">
        <v>132</v>
      </c>
      <c r="G14" s="26" t="s">
        <v>132</v>
      </c>
      <c r="H14" s="26" t="s">
        <v>132</v>
      </c>
      <c r="I14" s="16" t="s">
        <v>132</v>
      </c>
      <c r="J14" s="14" t="s">
        <v>132</v>
      </c>
      <c r="K14" s="14" t="s">
        <v>132</v>
      </c>
      <c r="L14" s="14" t="s">
        <v>132</v>
      </c>
      <c r="M14" s="15" t="s">
        <v>132</v>
      </c>
      <c r="N14" s="15" t="s">
        <v>132</v>
      </c>
      <c r="O14" s="16" t="s">
        <v>132</v>
      </c>
    </row>
    <row r="15" spans="1:15" ht="12" customHeight="1">
      <c r="A15" s="13">
        <v>46215</v>
      </c>
      <c r="B15" s="11"/>
      <c r="C15" s="16">
        <v>32</v>
      </c>
      <c r="D15" s="14" t="s">
        <v>132</v>
      </c>
      <c r="E15" s="14" t="s">
        <v>132</v>
      </c>
      <c r="F15" s="14" t="s">
        <v>132</v>
      </c>
      <c r="G15" s="26" t="s">
        <v>132</v>
      </c>
      <c r="H15" s="26" t="s">
        <v>132</v>
      </c>
      <c r="I15" s="16" t="s">
        <v>132</v>
      </c>
      <c r="J15" s="14" t="s">
        <v>132</v>
      </c>
      <c r="K15" s="14" t="s">
        <v>132</v>
      </c>
      <c r="L15" s="14" t="s">
        <v>132</v>
      </c>
      <c r="M15" s="15" t="s">
        <v>132</v>
      </c>
      <c r="N15" s="15" t="s">
        <v>132</v>
      </c>
      <c r="O15" s="16" t="s">
        <v>132</v>
      </c>
    </row>
    <row r="16" spans="1:15" ht="12" customHeight="1">
      <c r="A16" s="13">
        <v>46216</v>
      </c>
      <c r="B16" s="11"/>
      <c r="C16" s="16">
        <v>34</v>
      </c>
      <c r="D16" s="14"/>
      <c r="E16" s="14" t="s">
        <v>132</v>
      </c>
      <c r="F16" s="14" t="s">
        <v>132</v>
      </c>
      <c r="G16" s="26" t="s">
        <v>132</v>
      </c>
      <c r="H16" s="26" t="s">
        <v>132</v>
      </c>
      <c r="I16" s="16" t="s">
        <v>132</v>
      </c>
      <c r="J16" s="14"/>
      <c r="K16" s="14" t="s">
        <v>132</v>
      </c>
      <c r="L16" s="14" t="s">
        <v>132</v>
      </c>
      <c r="M16" s="15" t="s">
        <v>132</v>
      </c>
      <c r="N16" s="15" t="s">
        <v>132</v>
      </c>
      <c r="O16" s="16" t="s">
        <v>132</v>
      </c>
    </row>
    <row r="17" spans="1:15" ht="12" customHeight="1">
      <c r="A17" s="13">
        <v>46217</v>
      </c>
      <c r="B17" s="11"/>
      <c r="C17" s="16">
        <v>31</v>
      </c>
      <c r="D17" s="14" t="s">
        <v>132</v>
      </c>
      <c r="E17" s="14" t="s">
        <v>132</v>
      </c>
      <c r="F17" s="14" t="s">
        <v>132</v>
      </c>
      <c r="G17" s="26" t="s">
        <v>132</v>
      </c>
      <c r="H17" s="26" t="s">
        <v>132</v>
      </c>
      <c r="I17" s="16" t="s">
        <v>132</v>
      </c>
      <c r="J17" s="14" t="s">
        <v>132</v>
      </c>
      <c r="K17" s="14" t="s">
        <v>132</v>
      </c>
      <c r="L17" s="14" t="s">
        <v>132</v>
      </c>
      <c r="M17" s="15" t="s">
        <v>132</v>
      </c>
      <c r="N17" s="15" t="s">
        <v>132</v>
      </c>
      <c r="O17" s="16" t="s">
        <v>132</v>
      </c>
    </row>
    <row r="18" spans="1:15" ht="12" customHeight="1">
      <c r="A18" s="13">
        <v>46218</v>
      </c>
      <c r="B18" s="11"/>
      <c r="C18" s="16">
        <v>33</v>
      </c>
      <c r="D18" s="14">
        <v>88.5</v>
      </c>
      <c r="E18" s="14">
        <v>22.1</v>
      </c>
      <c r="F18" s="14">
        <v>112.5</v>
      </c>
      <c r="G18" s="26">
        <v>16.8</v>
      </c>
      <c r="H18" s="26">
        <v>2.1360000000000001</v>
      </c>
      <c r="I18" s="16">
        <v>32000</v>
      </c>
      <c r="J18" s="14">
        <v>0.8</v>
      </c>
      <c r="K18" s="14">
        <v>1.7</v>
      </c>
      <c r="L18" s="14">
        <v>2.4</v>
      </c>
      <c r="M18" s="15">
        <v>10.032</v>
      </c>
      <c r="N18" s="15">
        <v>9.4E-2</v>
      </c>
      <c r="O18" s="16">
        <v>140</v>
      </c>
    </row>
    <row r="19" spans="1:15" ht="12" customHeight="1">
      <c r="A19" s="13">
        <v>46219</v>
      </c>
      <c r="B19" s="11"/>
      <c r="C19" s="16">
        <v>31</v>
      </c>
      <c r="D19" s="14" t="s">
        <v>132</v>
      </c>
      <c r="E19" s="14" t="s">
        <v>132</v>
      </c>
      <c r="F19" s="14" t="s">
        <v>132</v>
      </c>
      <c r="G19" s="26" t="s">
        <v>132</v>
      </c>
      <c r="H19" s="26" t="s">
        <v>132</v>
      </c>
      <c r="I19" s="16"/>
      <c r="J19" s="14" t="s">
        <v>132</v>
      </c>
      <c r="K19" s="14" t="s">
        <v>132</v>
      </c>
      <c r="L19" s="14" t="s">
        <v>132</v>
      </c>
      <c r="M19" s="15" t="s">
        <v>132</v>
      </c>
      <c r="N19" s="15" t="s">
        <v>132</v>
      </c>
      <c r="O19" s="16"/>
    </row>
    <row r="20" spans="1:15" ht="12" customHeight="1">
      <c r="A20" s="13">
        <v>46220</v>
      </c>
      <c r="B20" s="11"/>
      <c r="C20" s="16">
        <v>36</v>
      </c>
      <c r="D20" s="14" t="s">
        <v>132</v>
      </c>
      <c r="E20" s="14" t="s">
        <v>132</v>
      </c>
      <c r="F20" s="14" t="s">
        <v>132</v>
      </c>
      <c r="G20" s="26" t="s">
        <v>132</v>
      </c>
      <c r="H20" s="26" t="s">
        <v>132</v>
      </c>
      <c r="I20" s="16" t="s">
        <v>132</v>
      </c>
      <c r="J20" s="14" t="s">
        <v>132</v>
      </c>
      <c r="K20" s="14" t="s">
        <v>132</v>
      </c>
      <c r="L20" s="14" t="s">
        <v>132</v>
      </c>
      <c r="M20" s="15" t="s">
        <v>132</v>
      </c>
      <c r="N20" s="15" t="s">
        <v>132</v>
      </c>
      <c r="O20" s="16" t="s">
        <v>132</v>
      </c>
    </row>
    <row r="21" spans="1:15" ht="12" customHeight="1">
      <c r="A21" s="13">
        <v>46221</v>
      </c>
      <c r="B21" s="11"/>
      <c r="C21" s="16">
        <v>38</v>
      </c>
      <c r="D21" s="14" t="s">
        <v>132</v>
      </c>
      <c r="E21" s="14" t="s">
        <v>132</v>
      </c>
      <c r="F21" s="14" t="s">
        <v>132</v>
      </c>
      <c r="G21" s="26" t="s">
        <v>132</v>
      </c>
      <c r="H21" s="26" t="s">
        <v>132</v>
      </c>
      <c r="I21" s="16" t="s">
        <v>132</v>
      </c>
      <c r="J21" s="14" t="s">
        <v>132</v>
      </c>
      <c r="K21" s="14" t="s">
        <v>132</v>
      </c>
      <c r="L21" s="14" t="s">
        <v>132</v>
      </c>
      <c r="M21" s="15" t="s">
        <v>132</v>
      </c>
      <c r="N21" s="15" t="s">
        <v>132</v>
      </c>
      <c r="O21" s="16" t="s">
        <v>132</v>
      </c>
    </row>
    <row r="22" spans="1:15" ht="12" customHeight="1">
      <c r="A22" s="13">
        <v>46222</v>
      </c>
      <c r="B22" s="11"/>
      <c r="C22" s="16">
        <v>37</v>
      </c>
      <c r="D22" s="14" t="s">
        <v>132</v>
      </c>
      <c r="E22" s="14" t="s">
        <v>132</v>
      </c>
      <c r="F22" s="14" t="s">
        <v>132</v>
      </c>
      <c r="G22" s="26" t="s">
        <v>132</v>
      </c>
      <c r="H22" s="26" t="s">
        <v>132</v>
      </c>
      <c r="I22" s="16" t="s">
        <v>132</v>
      </c>
      <c r="J22" s="14" t="s">
        <v>132</v>
      </c>
      <c r="K22" s="14" t="s">
        <v>132</v>
      </c>
      <c r="L22" s="14" t="s">
        <v>132</v>
      </c>
      <c r="M22" s="15" t="s">
        <v>132</v>
      </c>
      <c r="N22" s="15" t="s">
        <v>132</v>
      </c>
      <c r="O22" s="16" t="s">
        <v>132</v>
      </c>
    </row>
    <row r="23" spans="1:15" ht="12" customHeight="1">
      <c r="A23" s="13">
        <v>46223</v>
      </c>
      <c r="B23" s="11"/>
      <c r="C23" s="16">
        <v>38</v>
      </c>
      <c r="D23" s="14"/>
      <c r="E23" s="14" t="s">
        <v>132</v>
      </c>
      <c r="F23" s="14" t="s">
        <v>132</v>
      </c>
      <c r="G23" s="26" t="s">
        <v>132</v>
      </c>
      <c r="H23" s="26" t="s">
        <v>132</v>
      </c>
      <c r="I23" s="16" t="s">
        <v>132</v>
      </c>
      <c r="J23" s="14"/>
      <c r="K23" s="14" t="s">
        <v>132</v>
      </c>
      <c r="L23" s="14" t="s">
        <v>132</v>
      </c>
      <c r="M23" s="15" t="s">
        <v>132</v>
      </c>
      <c r="N23" s="15" t="s">
        <v>132</v>
      </c>
      <c r="O23" s="16" t="s">
        <v>132</v>
      </c>
    </row>
    <row r="24" spans="1:15" ht="12" customHeight="1">
      <c r="A24" s="13">
        <v>46224</v>
      </c>
      <c r="B24" s="11"/>
      <c r="C24" s="16">
        <v>32</v>
      </c>
      <c r="D24" s="14" t="s">
        <v>132</v>
      </c>
      <c r="E24" s="14" t="s">
        <v>132</v>
      </c>
      <c r="F24" s="14" t="s">
        <v>132</v>
      </c>
      <c r="G24" s="26" t="s">
        <v>132</v>
      </c>
      <c r="H24" s="26" t="s">
        <v>132</v>
      </c>
      <c r="I24" s="16" t="s">
        <v>132</v>
      </c>
      <c r="J24" s="14" t="s">
        <v>132</v>
      </c>
      <c r="K24" s="14" t="s">
        <v>132</v>
      </c>
      <c r="L24" s="14" t="s">
        <v>132</v>
      </c>
      <c r="M24" s="27" t="s">
        <v>132</v>
      </c>
      <c r="N24" s="15" t="s">
        <v>132</v>
      </c>
      <c r="O24" s="16" t="s">
        <v>132</v>
      </c>
    </row>
    <row r="25" spans="1:15" ht="12" customHeight="1">
      <c r="A25" s="13">
        <v>46225</v>
      </c>
      <c r="B25" s="11"/>
      <c r="C25" s="16">
        <v>39</v>
      </c>
      <c r="D25" s="14">
        <v>74.599999999999994</v>
      </c>
      <c r="E25" s="14">
        <v>76.5</v>
      </c>
      <c r="F25" s="14">
        <v>372.5</v>
      </c>
      <c r="G25" s="26">
        <v>39.840000000000003</v>
      </c>
      <c r="H25" s="26">
        <v>4.968</v>
      </c>
      <c r="I25" s="16">
        <v>270000</v>
      </c>
      <c r="J25" s="14">
        <v>1</v>
      </c>
      <c r="K25" s="14">
        <v>2</v>
      </c>
      <c r="L25" s="14">
        <v>0.1</v>
      </c>
      <c r="M25" s="15">
        <v>1.9379999999999999</v>
      </c>
      <c r="N25" s="15">
        <v>0.26500000000000001</v>
      </c>
      <c r="O25" s="16">
        <v>430</v>
      </c>
    </row>
    <row r="26" spans="1:15" ht="12" customHeight="1">
      <c r="A26" s="13">
        <v>46226</v>
      </c>
      <c r="B26" s="11"/>
      <c r="C26" s="16">
        <v>34</v>
      </c>
      <c r="D26" s="14" t="s">
        <v>132</v>
      </c>
      <c r="E26" s="14" t="s">
        <v>132</v>
      </c>
      <c r="F26" s="14" t="s">
        <v>132</v>
      </c>
      <c r="G26" s="26" t="s">
        <v>132</v>
      </c>
      <c r="H26" s="26" t="s">
        <v>132</v>
      </c>
      <c r="I26" s="16" t="s">
        <v>132</v>
      </c>
      <c r="J26" s="14" t="s">
        <v>132</v>
      </c>
      <c r="K26" s="14" t="s">
        <v>132</v>
      </c>
      <c r="L26" s="14" t="s">
        <v>132</v>
      </c>
      <c r="M26" s="15" t="s">
        <v>132</v>
      </c>
      <c r="N26" s="27" t="s">
        <v>132</v>
      </c>
      <c r="O26" s="16"/>
    </row>
    <row r="27" spans="1:15" ht="12" customHeight="1">
      <c r="A27" s="13">
        <v>46227</v>
      </c>
      <c r="B27" s="11"/>
      <c r="C27" s="16">
        <v>35</v>
      </c>
      <c r="D27" s="14" t="s">
        <v>132</v>
      </c>
      <c r="E27" s="14" t="s">
        <v>132</v>
      </c>
      <c r="F27" s="14" t="s">
        <v>132</v>
      </c>
      <c r="G27" s="26" t="s">
        <v>132</v>
      </c>
      <c r="H27" s="26" t="s">
        <v>132</v>
      </c>
      <c r="I27" s="16" t="s">
        <v>132</v>
      </c>
      <c r="J27" s="14" t="s">
        <v>132</v>
      </c>
      <c r="K27" s="14" t="s">
        <v>132</v>
      </c>
      <c r="L27" s="14" t="s">
        <v>132</v>
      </c>
      <c r="M27" s="15" t="s">
        <v>132</v>
      </c>
      <c r="N27" s="15" t="s">
        <v>132</v>
      </c>
      <c r="O27" s="16" t="s">
        <v>132</v>
      </c>
    </row>
    <row r="28" spans="1:15" ht="12" customHeight="1">
      <c r="A28" s="13">
        <v>46228</v>
      </c>
      <c r="B28" s="11"/>
      <c r="C28" s="16">
        <v>34</v>
      </c>
      <c r="D28" s="14" t="s">
        <v>132</v>
      </c>
      <c r="E28" s="14" t="s">
        <v>132</v>
      </c>
      <c r="F28" s="14" t="s">
        <v>132</v>
      </c>
      <c r="G28" s="26" t="s">
        <v>132</v>
      </c>
      <c r="H28" s="26" t="s">
        <v>132</v>
      </c>
      <c r="I28" s="16" t="s">
        <v>132</v>
      </c>
      <c r="J28" s="14" t="s">
        <v>132</v>
      </c>
      <c r="K28" s="14" t="s">
        <v>132</v>
      </c>
      <c r="L28" s="14" t="s">
        <v>132</v>
      </c>
      <c r="M28" s="15" t="s">
        <v>132</v>
      </c>
      <c r="N28" s="15" t="s">
        <v>132</v>
      </c>
      <c r="O28" s="16" t="s">
        <v>132</v>
      </c>
    </row>
    <row r="29" spans="1:15" ht="12" customHeight="1">
      <c r="A29" s="13">
        <v>46229</v>
      </c>
      <c r="B29" s="11"/>
      <c r="C29" s="16">
        <v>28</v>
      </c>
      <c r="D29" s="14" t="s">
        <v>132</v>
      </c>
      <c r="E29" s="14" t="s">
        <v>132</v>
      </c>
      <c r="F29" s="14" t="s">
        <v>132</v>
      </c>
      <c r="G29" s="26" t="s">
        <v>132</v>
      </c>
      <c r="H29" s="26" t="s">
        <v>132</v>
      </c>
      <c r="I29" s="16" t="s">
        <v>132</v>
      </c>
      <c r="J29" s="14" t="s">
        <v>132</v>
      </c>
      <c r="K29" s="14" t="s">
        <v>132</v>
      </c>
      <c r="L29" s="14" t="s">
        <v>132</v>
      </c>
      <c r="M29" s="15" t="s">
        <v>132</v>
      </c>
      <c r="N29" s="15" t="s">
        <v>132</v>
      </c>
      <c r="O29" s="16" t="s">
        <v>132</v>
      </c>
    </row>
    <row r="30" spans="1:15" ht="12" customHeight="1">
      <c r="A30" s="13">
        <v>46230</v>
      </c>
      <c r="B30" s="11"/>
      <c r="C30" s="16">
        <v>32</v>
      </c>
      <c r="D30" s="14"/>
      <c r="E30" s="14" t="s">
        <v>132</v>
      </c>
      <c r="F30" s="14" t="s">
        <v>132</v>
      </c>
      <c r="G30" s="26" t="s">
        <v>132</v>
      </c>
      <c r="H30" s="26" t="s">
        <v>132</v>
      </c>
      <c r="I30" s="16" t="s">
        <v>132</v>
      </c>
      <c r="J30" s="14"/>
      <c r="K30" s="14" t="s">
        <v>132</v>
      </c>
      <c r="L30" s="14" t="s">
        <v>132</v>
      </c>
      <c r="M30" s="28" t="s">
        <v>132</v>
      </c>
      <c r="N30" s="15" t="s">
        <v>132</v>
      </c>
      <c r="O30" s="16" t="s">
        <v>132</v>
      </c>
    </row>
    <row r="31" spans="1:15" ht="12" customHeight="1">
      <c r="A31" s="13">
        <v>46231</v>
      </c>
      <c r="B31" s="11"/>
      <c r="C31" s="16">
        <v>33</v>
      </c>
      <c r="D31" s="14" t="s">
        <v>132</v>
      </c>
      <c r="E31" s="14" t="s">
        <v>132</v>
      </c>
      <c r="F31" s="14" t="s">
        <v>132</v>
      </c>
      <c r="G31" s="26" t="s">
        <v>132</v>
      </c>
      <c r="H31" s="26" t="s">
        <v>132</v>
      </c>
      <c r="I31" s="16" t="s">
        <v>132</v>
      </c>
      <c r="J31" s="14" t="s">
        <v>132</v>
      </c>
      <c r="K31" s="14" t="s">
        <v>132</v>
      </c>
      <c r="L31" s="14" t="s">
        <v>132</v>
      </c>
      <c r="M31" s="28" t="s">
        <v>132</v>
      </c>
      <c r="N31" s="15" t="s">
        <v>132</v>
      </c>
      <c r="O31" s="16" t="s">
        <v>132</v>
      </c>
    </row>
    <row r="32" spans="1:15" ht="12" customHeight="1">
      <c r="A32" s="13">
        <v>46232</v>
      </c>
      <c r="B32" s="11"/>
      <c r="C32" s="16">
        <v>33</v>
      </c>
      <c r="D32" s="14">
        <v>75.8</v>
      </c>
      <c r="E32" s="14">
        <v>35.5</v>
      </c>
      <c r="F32" s="14">
        <v>197.5</v>
      </c>
      <c r="G32" s="26">
        <v>15.36</v>
      </c>
      <c r="H32" s="26">
        <v>1.44</v>
      </c>
      <c r="I32" s="16">
        <v>670000</v>
      </c>
      <c r="J32" s="14">
        <v>1</v>
      </c>
      <c r="K32" s="14">
        <v>1.7</v>
      </c>
      <c r="L32" s="14">
        <v>0.1</v>
      </c>
      <c r="M32" s="15">
        <v>8.9039999999999999</v>
      </c>
      <c r="N32" s="15">
        <v>6.7000000000000004E-2</v>
      </c>
      <c r="O32" s="16">
        <v>1</v>
      </c>
    </row>
    <row r="33" spans="1:15" ht="12" customHeight="1">
      <c r="A33" s="13">
        <v>46233</v>
      </c>
      <c r="B33" s="11"/>
      <c r="C33" s="16">
        <v>39</v>
      </c>
      <c r="D33" s="14" t="s">
        <v>132</v>
      </c>
      <c r="E33" s="14" t="s">
        <v>132</v>
      </c>
      <c r="F33" s="14" t="s">
        <v>132</v>
      </c>
      <c r="G33" s="26" t="s">
        <v>132</v>
      </c>
      <c r="H33" s="26" t="s">
        <v>132</v>
      </c>
      <c r="I33" s="16"/>
      <c r="J33" s="14" t="s">
        <v>132</v>
      </c>
      <c r="K33" s="14" t="s">
        <v>132</v>
      </c>
      <c r="L33" s="14" t="s">
        <v>132</v>
      </c>
      <c r="M33" s="15" t="s">
        <v>132</v>
      </c>
      <c r="N33" s="15" t="s">
        <v>132</v>
      </c>
      <c r="O33" s="16"/>
    </row>
    <row r="34" spans="1:15" ht="12" customHeight="1">
      <c r="A34" s="13">
        <v>46234</v>
      </c>
      <c r="B34" s="11"/>
      <c r="C34" s="16">
        <v>26</v>
      </c>
      <c r="D34" s="14"/>
      <c r="E34" s="14"/>
      <c r="F34" s="14"/>
      <c r="G34" s="15"/>
      <c r="H34" s="15"/>
      <c r="I34" s="16"/>
      <c r="J34" s="14"/>
      <c r="K34" s="14"/>
      <c r="L34" s="14"/>
      <c r="M34" s="15"/>
      <c r="N34" s="15"/>
      <c r="O34" s="16"/>
    </row>
    <row r="35" spans="1:15" s="1" customFormat="1" ht="12" customHeight="1">
      <c r="A35" s="17" t="s">
        <v>47</v>
      </c>
      <c r="B35" s="7"/>
      <c r="C35" s="12">
        <f>SUM(C4:C34)</f>
        <v>1001</v>
      </c>
      <c r="D35" s="18"/>
      <c r="E35" s="18"/>
      <c r="F35" s="18"/>
      <c r="G35" s="19"/>
      <c r="H35" s="19"/>
      <c r="I35" s="7"/>
      <c r="J35" s="18"/>
      <c r="K35" s="18"/>
      <c r="L35" s="18"/>
      <c r="M35" s="19"/>
      <c r="N35" s="19"/>
      <c r="O35" s="17"/>
    </row>
    <row r="36" spans="1:15" s="1" customFormat="1" ht="12" customHeight="1">
      <c r="A36" s="17" t="s">
        <v>48</v>
      </c>
      <c r="B36" s="7"/>
      <c r="C36" s="12">
        <f>AVERAGE(C4:C34)</f>
        <v>32.29032258064516</v>
      </c>
      <c r="D36" s="8">
        <f>AVERAGE(D4:D34)</f>
        <v>104.31999999999998</v>
      </c>
      <c r="E36" s="8">
        <f t="shared" ref="E36:O36" si="0">AVERAGE(E4:E34)</f>
        <v>39.86</v>
      </c>
      <c r="F36" s="8">
        <f t="shared" si="0"/>
        <v>178</v>
      </c>
      <c r="G36" s="9">
        <f t="shared" si="0"/>
        <v>24.96</v>
      </c>
      <c r="H36" s="9">
        <f t="shared" si="0"/>
        <v>2.6471999999999998</v>
      </c>
      <c r="I36" s="8">
        <f t="shared" si="0"/>
        <v>431000</v>
      </c>
      <c r="J36" s="8">
        <f t="shared" si="0"/>
        <v>1.9600000000000002</v>
      </c>
      <c r="K36" s="8">
        <f t="shared" si="0"/>
        <v>2</v>
      </c>
      <c r="L36" s="8">
        <f t="shared" si="0"/>
        <v>1.7</v>
      </c>
      <c r="M36" s="9">
        <f t="shared" si="0"/>
        <v>7.3415999999999997</v>
      </c>
      <c r="N36" s="9">
        <f t="shared" si="0"/>
        <v>0.13639999999999999</v>
      </c>
      <c r="O36" s="8">
        <f t="shared" si="0"/>
        <v>242.2</v>
      </c>
    </row>
    <row r="37" spans="1:15" s="1" customFormat="1" ht="12" customHeight="1">
      <c r="A37" s="17" t="s">
        <v>49</v>
      </c>
      <c r="B37" s="7"/>
      <c r="C37" s="12">
        <f>MAX(C4:C34)</f>
        <v>39</v>
      </c>
      <c r="D37" s="8">
        <f>MAX(D4:D34)</f>
        <v>198.5</v>
      </c>
      <c r="E37" s="8">
        <f t="shared" ref="E37:O37" si="1">MAX(E4:E34)</f>
        <v>76.5</v>
      </c>
      <c r="F37" s="8">
        <f t="shared" si="1"/>
        <v>372.5</v>
      </c>
      <c r="G37" s="9">
        <f t="shared" si="1"/>
        <v>39.840000000000003</v>
      </c>
      <c r="H37" s="9">
        <f t="shared" si="1"/>
        <v>4.968</v>
      </c>
      <c r="I37" s="8">
        <f t="shared" si="1"/>
        <v>1100000</v>
      </c>
      <c r="J37" s="8">
        <f t="shared" si="1"/>
        <v>6.3</v>
      </c>
      <c r="K37" s="8">
        <f t="shared" si="1"/>
        <v>2.2999999999999998</v>
      </c>
      <c r="L37" s="8">
        <f t="shared" si="1"/>
        <v>4.8</v>
      </c>
      <c r="M37" s="9">
        <f t="shared" si="1"/>
        <v>11.327999999999999</v>
      </c>
      <c r="N37" s="9">
        <f t="shared" si="1"/>
        <v>0.26500000000000001</v>
      </c>
      <c r="O37" s="8">
        <f t="shared" si="1"/>
        <v>430</v>
      </c>
    </row>
    <row r="38" spans="1:15" s="1" customFormat="1" ht="12" customHeight="1">
      <c r="A38" s="17" t="s">
        <v>50</v>
      </c>
      <c r="B38" s="7"/>
      <c r="C38" s="12">
        <f>MIN(C4:C34)</f>
        <v>25</v>
      </c>
      <c r="D38" s="8">
        <f>MIN(D4:D34)</f>
        <v>74.599999999999994</v>
      </c>
      <c r="E38" s="8">
        <f t="shared" ref="E38:O38" si="2">MIN(E4:E34)</f>
        <v>22.1</v>
      </c>
      <c r="F38" s="8">
        <f t="shared" si="2"/>
        <v>77.5</v>
      </c>
      <c r="G38" s="9">
        <f t="shared" si="2"/>
        <v>15.36</v>
      </c>
      <c r="H38" s="9">
        <f t="shared" si="2"/>
        <v>1.44</v>
      </c>
      <c r="I38" s="8">
        <f t="shared" si="2"/>
        <v>32000</v>
      </c>
      <c r="J38" s="8">
        <f t="shared" si="2"/>
        <v>0.7</v>
      </c>
      <c r="K38" s="8">
        <f t="shared" si="2"/>
        <v>1.7</v>
      </c>
      <c r="L38" s="8">
        <f t="shared" si="2"/>
        <v>0.1</v>
      </c>
      <c r="M38" s="9">
        <f t="shared" si="2"/>
        <v>1.9379999999999999</v>
      </c>
      <c r="N38" s="9">
        <f t="shared" si="2"/>
        <v>6.7000000000000004E-2</v>
      </c>
      <c r="O38" s="8">
        <f t="shared" si="2"/>
        <v>1</v>
      </c>
    </row>
  </sheetData>
  <mergeCells count="5">
    <mergeCell ref="A2:A3"/>
    <mergeCell ref="B2:B3"/>
    <mergeCell ref="C2:C3"/>
    <mergeCell ref="D2:I2"/>
    <mergeCell ref="J2:O2"/>
  </mergeCells>
  <phoneticPr fontId="11" type="noConversion"/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theme="9" tint="0.79998168889431442"/>
  </sheetPr>
  <dimension ref="A2:O38"/>
  <sheetViews>
    <sheetView zoomScale="85" zoomScaleNormal="85" workbookViewId="0">
      <selection activeCell="A4" sqref="A4:XFD34"/>
    </sheetView>
  </sheetViews>
  <sheetFormatPr defaultRowHeight="12" customHeight="1"/>
  <cols>
    <col min="1" max="1" width="9.109375" style="3" bestFit="1" customWidth="1"/>
    <col min="2" max="2" width="9.77734375" style="4" customWidth="1"/>
    <col min="3" max="3" width="9.77734375" style="3" customWidth="1"/>
    <col min="4" max="8" width="7.33203125" style="3" customWidth="1"/>
    <col min="9" max="9" width="9.77734375" style="3" customWidth="1"/>
    <col min="10" max="14" width="7.33203125" style="3" customWidth="1"/>
    <col min="15" max="15" width="9.77734375" style="3" customWidth="1"/>
    <col min="16" max="16384" width="8.88671875" style="3"/>
  </cols>
  <sheetData>
    <row r="2" spans="1:15" s="2" customFormat="1" ht="30" customHeight="1">
      <c r="A2" s="33" t="s">
        <v>0</v>
      </c>
      <c r="B2" s="34" t="s">
        <v>63</v>
      </c>
      <c r="C2" s="33" t="s">
        <v>64</v>
      </c>
      <c r="D2" s="35" t="s">
        <v>65</v>
      </c>
      <c r="E2" s="35"/>
      <c r="F2" s="35"/>
      <c r="G2" s="35"/>
      <c r="H2" s="35"/>
      <c r="I2" s="35"/>
      <c r="J2" s="35" t="s">
        <v>66</v>
      </c>
      <c r="K2" s="35"/>
      <c r="L2" s="35"/>
      <c r="M2" s="35"/>
      <c r="N2" s="35"/>
      <c r="O2" s="35"/>
    </row>
    <row r="3" spans="1:15" s="2" customFormat="1" ht="30" customHeight="1">
      <c r="A3" s="33"/>
      <c r="B3" s="34"/>
      <c r="C3" s="33"/>
      <c r="D3" s="5" t="s">
        <v>1</v>
      </c>
      <c r="E3" s="5" t="s">
        <v>131</v>
      </c>
      <c r="F3" s="5" t="s">
        <v>2</v>
      </c>
      <c r="G3" s="5" t="s">
        <v>3</v>
      </c>
      <c r="H3" s="5" t="s">
        <v>4</v>
      </c>
      <c r="I3" s="5" t="s">
        <v>5</v>
      </c>
      <c r="J3" s="5" t="s">
        <v>1</v>
      </c>
      <c r="K3" s="5" t="s">
        <v>131</v>
      </c>
      <c r="L3" s="5" t="s">
        <v>2</v>
      </c>
      <c r="M3" s="5" t="s">
        <v>3</v>
      </c>
      <c r="N3" s="5" t="s">
        <v>4</v>
      </c>
      <c r="O3" s="5" t="s">
        <v>5</v>
      </c>
    </row>
    <row r="4" spans="1:15" ht="12" customHeight="1">
      <c r="A4" s="13">
        <v>46204</v>
      </c>
      <c r="B4" s="11"/>
      <c r="C4" s="16">
        <v>130</v>
      </c>
      <c r="D4" s="14"/>
      <c r="E4" s="14"/>
      <c r="F4" s="14"/>
      <c r="G4" s="15"/>
      <c r="H4" s="15"/>
      <c r="I4" s="16"/>
      <c r="J4" s="14"/>
      <c r="K4" s="14"/>
      <c r="L4" s="14"/>
      <c r="M4" s="15"/>
      <c r="N4" s="15"/>
      <c r="O4" s="16"/>
    </row>
    <row r="5" spans="1:15" ht="12" customHeight="1">
      <c r="A5" s="13">
        <v>46205</v>
      </c>
      <c r="B5" s="11"/>
      <c r="C5" s="16">
        <v>153</v>
      </c>
      <c r="D5" s="14"/>
      <c r="E5" s="14"/>
      <c r="F5" s="14"/>
      <c r="G5" s="26"/>
      <c r="H5" s="26"/>
      <c r="I5" s="16"/>
      <c r="J5" s="14"/>
      <c r="K5" s="14"/>
      <c r="L5" s="14"/>
      <c r="M5" s="15"/>
      <c r="N5" s="15"/>
      <c r="O5" s="16"/>
    </row>
    <row r="6" spans="1:15" ht="12" customHeight="1">
      <c r="A6" s="13">
        <v>46206</v>
      </c>
      <c r="B6" s="11"/>
      <c r="C6" s="16">
        <v>112</v>
      </c>
      <c r="D6" s="14">
        <v>253.5</v>
      </c>
      <c r="E6" s="14">
        <v>137.19999999999999</v>
      </c>
      <c r="F6" s="14">
        <v>220</v>
      </c>
      <c r="G6" s="26">
        <v>70.38</v>
      </c>
      <c r="H6" s="26">
        <v>5.952</v>
      </c>
      <c r="I6" s="16">
        <v>150000</v>
      </c>
      <c r="J6" s="14">
        <v>3.6</v>
      </c>
      <c r="K6" s="14">
        <v>6.3</v>
      </c>
      <c r="L6" s="14">
        <v>6.2</v>
      </c>
      <c r="M6" s="15">
        <v>3.06</v>
      </c>
      <c r="N6" s="15">
        <v>0.79700000000000004</v>
      </c>
      <c r="O6" s="16">
        <v>14</v>
      </c>
    </row>
    <row r="7" spans="1:15" ht="12" customHeight="1">
      <c r="A7" s="13">
        <v>46207</v>
      </c>
      <c r="B7" s="11"/>
      <c r="C7" s="16">
        <v>160</v>
      </c>
      <c r="D7" s="14"/>
      <c r="E7" s="14"/>
      <c r="F7" s="14"/>
      <c r="G7" s="26"/>
      <c r="H7" s="26"/>
      <c r="I7" s="16"/>
      <c r="J7" s="14"/>
      <c r="K7" s="14"/>
      <c r="L7" s="14"/>
      <c r="M7" s="15"/>
      <c r="N7" s="15"/>
      <c r="O7" s="16"/>
    </row>
    <row r="8" spans="1:15" ht="12" customHeight="1">
      <c r="A8" s="13">
        <v>46208</v>
      </c>
      <c r="B8" s="11"/>
      <c r="C8" s="16">
        <v>190</v>
      </c>
      <c r="D8" s="14"/>
      <c r="E8" s="14"/>
      <c r="F8" s="14"/>
      <c r="G8" s="26"/>
      <c r="H8" s="26"/>
      <c r="I8" s="16"/>
      <c r="J8" s="14"/>
      <c r="K8" s="14"/>
      <c r="L8" s="14"/>
      <c r="M8" s="15"/>
      <c r="N8" s="15"/>
      <c r="O8" s="16"/>
    </row>
    <row r="9" spans="1:15" ht="12" customHeight="1">
      <c r="A9" s="13">
        <v>46209</v>
      </c>
      <c r="B9" s="11"/>
      <c r="C9" s="16">
        <v>182</v>
      </c>
      <c r="D9" s="14"/>
      <c r="E9" s="14"/>
      <c r="F9" s="14"/>
      <c r="G9" s="26"/>
      <c r="H9" s="26"/>
      <c r="I9" s="16"/>
      <c r="J9" s="14"/>
      <c r="K9" s="14"/>
      <c r="L9" s="14"/>
      <c r="M9" s="15"/>
      <c r="N9" s="15"/>
      <c r="O9" s="16"/>
    </row>
    <row r="10" spans="1:15" ht="12" customHeight="1">
      <c r="A10" s="13">
        <v>46210</v>
      </c>
      <c r="B10" s="11"/>
      <c r="C10" s="16">
        <v>75</v>
      </c>
      <c r="D10" s="14"/>
      <c r="E10" s="14"/>
      <c r="F10" s="14"/>
      <c r="G10" s="26"/>
      <c r="H10" s="26"/>
      <c r="I10" s="16"/>
      <c r="J10" s="14"/>
      <c r="K10" s="14"/>
      <c r="L10" s="14"/>
      <c r="M10" s="15"/>
      <c r="N10" s="15"/>
      <c r="O10" s="16"/>
    </row>
    <row r="11" spans="1:15" ht="12" customHeight="1">
      <c r="A11" s="13">
        <v>46211</v>
      </c>
      <c r="B11" s="11"/>
      <c r="C11" s="16">
        <v>128</v>
      </c>
      <c r="D11" s="14"/>
      <c r="E11" s="14"/>
      <c r="F11" s="14"/>
      <c r="G11" s="26"/>
      <c r="H11" s="26"/>
      <c r="I11" s="16"/>
      <c r="J11" s="14"/>
      <c r="K11" s="14"/>
      <c r="L11" s="14"/>
      <c r="M11" s="15"/>
      <c r="N11" s="15"/>
      <c r="O11" s="16"/>
    </row>
    <row r="12" spans="1:15" ht="12" customHeight="1">
      <c r="A12" s="13">
        <v>46212</v>
      </c>
      <c r="B12" s="11"/>
      <c r="C12" s="16">
        <v>142</v>
      </c>
      <c r="D12" s="14">
        <v>125.7</v>
      </c>
      <c r="E12" s="14">
        <v>75.400000000000006</v>
      </c>
      <c r="F12" s="14">
        <v>90</v>
      </c>
      <c r="G12" s="26">
        <v>8.2799999999999994</v>
      </c>
      <c r="H12" s="26">
        <v>4.2</v>
      </c>
      <c r="I12" s="16">
        <v>250000</v>
      </c>
      <c r="J12" s="14">
        <v>1.7</v>
      </c>
      <c r="K12" s="14">
        <v>13</v>
      </c>
      <c r="L12" s="14">
        <v>15.1</v>
      </c>
      <c r="M12" s="15">
        <v>2.0459999999999998</v>
      </c>
      <c r="N12" s="15">
        <v>0.28899999999999998</v>
      </c>
      <c r="O12" s="16">
        <v>250</v>
      </c>
    </row>
    <row r="13" spans="1:15" ht="12" customHeight="1">
      <c r="A13" s="13">
        <v>46213</v>
      </c>
      <c r="B13" s="11"/>
      <c r="C13" s="16">
        <v>150</v>
      </c>
      <c r="D13" s="14"/>
      <c r="E13" s="14"/>
      <c r="F13" s="14"/>
      <c r="G13" s="26"/>
      <c r="H13" s="26"/>
      <c r="I13" s="16"/>
      <c r="J13" s="14"/>
      <c r="K13" s="14"/>
      <c r="L13" s="14"/>
      <c r="M13" s="15"/>
      <c r="N13" s="15"/>
      <c r="O13" s="16"/>
    </row>
    <row r="14" spans="1:15" ht="12" customHeight="1">
      <c r="A14" s="13">
        <v>46214</v>
      </c>
      <c r="B14" s="11"/>
      <c r="C14" s="16">
        <v>245</v>
      </c>
      <c r="D14" s="14"/>
      <c r="E14" s="14"/>
      <c r="F14" s="14"/>
      <c r="G14" s="26"/>
      <c r="H14" s="26"/>
      <c r="I14" s="16"/>
      <c r="J14" s="14"/>
      <c r="K14" s="14"/>
      <c r="L14" s="14"/>
      <c r="M14" s="15"/>
      <c r="N14" s="15"/>
      <c r="O14" s="16"/>
    </row>
    <row r="15" spans="1:15" ht="12" customHeight="1">
      <c r="A15" s="13">
        <v>46215</v>
      </c>
      <c r="B15" s="11"/>
      <c r="C15" s="16">
        <v>231</v>
      </c>
      <c r="D15" s="14"/>
      <c r="E15" s="14"/>
      <c r="F15" s="14"/>
      <c r="G15" s="26"/>
      <c r="H15" s="26"/>
      <c r="I15" s="16"/>
      <c r="J15" s="14"/>
      <c r="K15" s="14"/>
      <c r="L15" s="14"/>
      <c r="M15" s="15"/>
      <c r="N15" s="15"/>
      <c r="O15" s="16"/>
    </row>
    <row r="16" spans="1:15" ht="12" customHeight="1">
      <c r="A16" s="13">
        <v>46216</v>
      </c>
      <c r="B16" s="11"/>
      <c r="C16" s="16">
        <v>116</v>
      </c>
      <c r="D16" s="14"/>
      <c r="E16" s="14"/>
      <c r="F16" s="14"/>
      <c r="G16" s="26"/>
      <c r="H16" s="26"/>
      <c r="I16" s="16"/>
      <c r="J16" s="14"/>
      <c r="K16" s="14"/>
      <c r="L16" s="14"/>
      <c r="M16" s="15"/>
      <c r="N16" s="15"/>
      <c r="O16" s="16"/>
    </row>
    <row r="17" spans="1:15" ht="12" customHeight="1">
      <c r="A17" s="13">
        <v>46217</v>
      </c>
      <c r="B17" s="11"/>
      <c r="C17" s="16">
        <v>80</v>
      </c>
      <c r="D17" s="14"/>
      <c r="E17" s="14"/>
      <c r="F17" s="14"/>
      <c r="G17" s="26"/>
      <c r="H17" s="26"/>
      <c r="I17" s="16"/>
      <c r="J17" s="14"/>
      <c r="K17" s="14"/>
      <c r="L17" s="14"/>
      <c r="M17" s="15"/>
      <c r="N17" s="15"/>
      <c r="O17" s="16"/>
    </row>
    <row r="18" spans="1:15" ht="12" customHeight="1">
      <c r="A18" s="13">
        <v>46218</v>
      </c>
      <c r="B18" s="11"/>
      <c r="C18" s="16">
        <v>170</v>
      </c>
      <c r="D18" s="14"/>
      <c r="E18" s="14"/>
      <c r="F18" s="14"/>
      <c r="G18" s="26"/>
      <c r="H18" s="26"/>
      <c r="I18" s="16"/>
      <c r="J18" s="14"/>
      <c r="K18" s="14"/>
      <c r="L18" s="14"/>
      <c r="M18" s="15"/>
      <c r="N18" s="15"/>
      <c r="O18" s="16"/>
    </row>
    <row r="19" spans="1:15" ht="12" customHeight="1">
      <c r="A19" s="13">
        <v>46219</v>
      </c>
      <c r="B19" s="11"/>
      <c r="C19" s="16">
        <v>49</v>
      </c>
      <c r="D19" s="14">
        <v>144</v>
      </c>
      <c r="E19" s="14">
        <v>92.7</v>
      </c>
      <c r="F19" s="14">
        <v>224</v>
      </c>
      <c r="G19" s="26">
        <v>57.06</v>
      </c>
      <c r="H19" s="26">
        <v>5.4960000000000004</v>
      </c>
      <c r="I19" s="16">
        <v>110000</v>
      </c>
      <c r="J19" s="14">
        <v>5.4</v>
      </c>
      <c r="K19" s="14">
        <v>9.5</v>
      </c>
      <c r="L19" s="14">
        <v>9.8000000000000007</v>
      </c>
      <c r="M19" s="15">
        <v>11.004</v>
      </c>
      <c r="N19" s="15">
        <v>1.99</v>
      </c>
      <c r="O19" s="16">
        <v>2800</v>
      </c>
    </row>
    <row r="20" spans="1:15" ht="12" customHeight="1">
      <c r="A20" s="13">
        <v>46220</v>
      </c>
      <c r="B20" s="11"/>
      <c r="C20" s="16">
        <v>105</v>
      </c>
      <c r="D20" s="14"/>
      <c r="E20" s="14"/>
      <c r="F20" s="14"/>
      <c r="G20" s="26"/>
      <c r="H20" s="26"/>
      <c r="I20" s="16"/>
      <c r="J20" s="14"/>
      <c r="K20" s="14"/>
      <c r="L20" s="14"/>
      <c r="M20" s="15"/>
      <c r="N20" s="15"/>
      <c r="O20" s="16"/>
    </row>
    <row r="21" spans="1:15" ht="12" customHeight="1">
      <c r="A21" s="13">
        <v>46221</v>
      </c>
      <c r="B21" s="11"/>
      <c r="C21" s="16">
        <v>232</v>
      </c>
      <c r="D21" s="14"/>
      <c r="E21" s="14"/>
      <c r="F21" s="14"/>
      <c r="G21" s="26"/>
      <c r="H21" s="26"/>
      <c r="I21" s="16"/>
      <c r="J21" s="14"/>
      <c r="K21" s="14"/>
      <c r="L21" s="14"/>
      <c r="M21" s="15"/>
      <c r="N21" s="15"/>
      <c r="O21" s="16"/>
    </row>
    <row r="22" spans="1:15" ht="12" customHeight="1">
      <c r="A22" s="13">
        <v>46222</v>
      </c>
      <c r="B22" s="11"/>
      <c r="C22" s="16">
        <v>208</v>
      </c>
      <c r="D22" s="14"/>
      <c r="E22" s="14"/>
      <c r="F22" s="14"/>
      <c r="G22" s="26"/>
      <c r="H22" s="26"/>
      <c r="I22" s="16"/>
      <c r="J22" s="14"/>
      <c r="K22" s="14"/>
      <c r="L22" s="14"/>
      <c r="M22" s="15"/>
      <c r="N22" s="15"/>
      <c r="O22" s="16"/>
    </row>
    <row r="23" spans="1:15" ht="12" customHeight="1">
      <c r="A23" s="13">
        <v>46223</v>
      </c>
      <c r="B23" s="11"/>
      <c r="C23" s="16">
        <v>188</v>
      </c>
      <c r="D23" s="14"/>
      <c r="E23" s="14"/>
      <c r="F23" s="14"/>
      <c r="G23" s="26"/>
      <c r="H23" s="26"/>
      <c r="I23" s="16"/>
      <c r="J23" s="14"/>
      <c r="K23" s="14"/>
      <c r="L23" s="14"/>
      <c r="M23" s="15"/>
      <c r="N23" s="15"/>
      <c r="O23" s="16"/>
    </row>
    <row r="24" spans="1:15" ht="12" customHeight="1">
      <c r="A24" s="13">
        <v>46224</v>
      </c>
      <c r="B24" s="11"/>
      <c r="C24" s="16">
        <v>119</v>
      </c>
      <c r="D24" s="14"/>
      <c r="E24" s="14"/>
      <c r="F24" s="14"/>
      <c r="G24" s="26"/>
      <c r="H24" s="26"/>
      <c r="I24" s="16"/>
      <c r="J24" s="14"/>
      <c r="K24" s="14"/>
      <c r="L24" s="14"/>
      <c r="M24" s="27"/>
      <c r="N24" s="15"/>
      <c r="O24" s="16"/>
    </row>
    <row r="25" spans="1:15" ht="12" customHeight="1">
      <c r="A25" s="13">
        <v>46225</v>
      </c>
      <c r="B25" s="11"/>
      <c r="C25" s="16">
        <v>120</v>
      </c>
      <c r="D25" s="14"/>
      <c r="E25" s="14"/>
      <c r="F25" s="14"/>
      <c r="G25" s="26"/>
      <c r="H25" s="26"/>
      <c r="I25" s="16"/>
      <c r="J25" s="14"/>
      <c r="K25" s="14"/>
      <c r="L25" s="14"/>
      <c r="M25" s="15"/>
      <c r="N25" s="15"/>
      <c r="O25" s="16"/>
    </row>
    <row r="26" spans="1:15" ht="12" customHeight="1">
      <c r="A26" s="13">
        <v>46226</v>
      </c>
      <c r="B26" s="11"/>
      <c r="C26" s="16">
        <v>161</v>
      </c>
      <c r="D26" s="14">
        <v>83.6</v>
      </c>
      <c r="E26" s="14">
        <v>53.4</v>
      </c>
      <c r="F26" s="14">
        <v>117.5</v>
      </c>
      <c r="G26" s="26">
        <v>26.4</v>
      </c>
      <c r="H26" s="26">
        <v>2.8919999999999999</v>
      </c>
      <c r="I26" s="16">
        <v>750000</v>
      </c>
      <c r="J26" s="14">
        <v>2.1</v>
      </c>
      <c r="K26" s="14">
        <v>4.9000000000000004</v>
      </c>
      <c r="L26" s="14">
        <v>3.3</v>
      </c>
      <c r="M26" s="15">
        <v>9.8699999999999992</v>
      </c>
      <c r="N26" s="27">
        <v>1.153</v>
      </c>
      <c r="O26" s="16">
        <v>23</v>
      </c>
    </row>
    <row r="27" spans="1:15" ht="12" customHeight="1">
      <c r="A27" s="13">
        <v>46227</v>
      </c>
      <c r="B27" s="11"/>
      <c r="C27" s="16">
        <v>104</v>
      </c>
      <c r="D27" s="14"/>
      <c r="E27" s="14"/>
      <c r="F27" s="14"/>
      <c r="G27" s="26"/>
      <c r="H27" s="26"/>
      <c r="I27" s="16"/>
      <c r="J27" s="14"/>
      <c r="K27" s="14"/>
      <c r="L27" s="14"/>
      <c r="M27" s="15"/>
      <c r="N27" s="15"/>
      <c r="O27" s="16"/>
    </row>
    <row r="28" spans="1:15" ht="12" customHeight="1">
      <c r="A28" s="13">
        <v>46228</v>
      </c>
      <c r="B28" s="11"/>
      <c r="C28" s="16">
        <v>210</v>
      </c>
      <c r="D28" s="14"/>
      <c r="E28" s="14"/>
      <c r="F28" s="14"/>
      <c r="G28" s="26"/>
      <c r="H28" s="26"/>
      <c r="I28" s="16"/>
      <c r="J28" s="14"/>
      <c r="K28" s="14"/>
      <c r="L28" s="14"/>
      <c r="M28" s="15"/>
      <c r="N28" s="15"/>
      <c r="O28" s="16"/>
    </row>
    <row r="29" spans="1:15" ht="12" customHeight="1">
      <c r="A29" s="13">
        <v>46229</v>
      </c>
      <c r="B29" s="11"/>
      <c r="C29" s="16">
        <v>125</v>
      </c>
      <c r="D29" s="14"/>
      <c r="E29" s="14"/>
      <c r="F29" s="14"/>
      <c r="G29" s="26"/>
      <c r="H29" s="26"/>
      <c r="I29" s="16"/>
      <c r="J29" s="14"/>
      <c r="K29" s="14"/>
      <c r="L29" s="14"/>
      <c r="M29" s="15"/>
      <c r="N29" s="15"/>
      <c r="O29" s="16"/>
    </row>
    <row r="30" spans="1:15" ht="12" customHeight="1">
      <c r="A30" s="13">
        <v>46230</v>
      </c>
      <c r="B30" s="11"/>
      <c r="C30" s="16">
        <v>101</v>
      </c>
      <c r="D30" s="14"/>
      <c r="E30" s="14"/>
      <c r="F30" s="14"/>
      <c r="G30" s="26"/>
      <c r="H30" s="26"/>
      <c r="I30" s="16"/>
      <c r="J30" s="14"/>
      <c r="K30" s="14"/>
      <c r="L30" s="14"/>
      <c r="M30" s="28"/>
      <c r="N30" s="15"/>
      <c r="O30" s="16"/>
    </row>
    <row r="31" spans="1:15" ht="12" customHeight="1">
      <c r="A31" s="13">
        <v>46231</v>
      </c>
      <c r="B31" s="11"/>
      <c r="C31" s="16">
        <v>72</v>
      </c>
      <c r="D31" s="14"/>
      <c r="E31" s="14"/>
      <c r="F31" s="14"/>
      <c r="G31" s="26"/>
      <c r="H31" s="26"/>
      <c r="I31" s="16"/>
      <c r="J31" s="14"/>
      <c r="K31" s="14"/>
      <c r="L31" s="14"/>
      <c r="M31" s="28"/>
      <c r="N31" s="15"/>
      <c r="O31" s="16"/>
    </row>
    <row r="32" spans="1:15" ht="12" customHeight="1">
      <c r="A32" s="13">
        <v>46232</v>
      </c>
      <c r="B32" s="11"/>
      <c r="C32" s="16">
        <v>133</v>
      </c>
      <c r="D32" s="14"/>
      <c r="E32" s="14"/>
      <c r="F32" s="14"/>
      <c r="G32" s="26"/>
      <c r="H32" s="26"/>
      <c r="I32" s="16"/>
      <c r="J32" s="14"/>
      <c r="K32" s="14"/>
      <c r="L32" s="14"/>
      <c r="M32" s="15"/>
      <c r="N32" s="15"/>
      <c r="O32" s="16"/>
    </row>
    <row r="33" spans="1:15" ht="12" customHeight="1">
      <c r="A33" s="13">
        <v>46233</v>
      </c>
      <c r="B33" s="11"/>
      <c r="C33" s="16">
        <v>115</v>
      </c>
      <c r="D33" s="14">
        <v>186.8</v>
      </c>
      <c r="E33" s="14">
        <v>108.4</v>
      </c>
      <c r="F33" s="14">
        <v>127.5</v>
      </c>
      <c r="G33" s="26">
        <v>58.86</v>
      </c>
      <c r="H33" s="26">
        <v>6.96</v>
      </c>
      <c r="I33" s="16">
        <v>340000</v>
      </c>
      <c r="J33" s="14">
        <v>5.5</v>
      </c>
      <c r="K33" s="14">
        <v>6.6</v>
      </c>
      <c r="L33" s="14">
        <v>7</v>
      </c>
      <c r="M33" s="15">
        <v>6.9</v>
      </c>
      <c r="N33" s="15">
        <v>0.505</v>
      </c>
      <c r="O33" s="16">
        <v>380</v>
      </c>
    </row>
    <row r="34" spans="1:15" ht="12" customHeight="1">
      <c r="A34" s="13">
        <v>46234</v>
      </c>
      <c r="B34" s="11"/>
      <c r="C34" s="16">
        <v>116</v>
      </c>
      <c r="D34" s="14"/>
      <c r="E34" s="14"/>
      <c r="F34" s="14"/>
      <c r="G34" s="15"/>
      <c r="H34" s="15"/>
      <c r="I34" s="16"/>
      <c r="J34" s="14"/>
      <c r="K34" s="14"/>
      <c r="L34" s="14"/>
      <c r="M34" s="15"/>
      <c r="N34" s="15"/>
      <c r="O34" s="16"/>
    </row>
    <row r="35" spans="1:15" s="1" customFormat="1" ht="12" customHeight="1">
      <c r="A35" s="17" t="s">
        <v>67</v>
      </c>
      <c r="B35" s="7"/>
      <c r="C35" s="12">
        <f>SUM(C4:C34)</f>
        <v>4422</v>
      </c>
      <c r="D35" s="18"/>
      <c r="E35" s="18"/>
      <c r="F35" s="18"/>
      <c r="G35" s="19"/>
      <c r="H35" s="19"/>
      <c r="I35" s="7"/>
      <c r="J35" s="18"/>
      <c r="K35" s="18"/>
      <c r="L35" s="18"/>
      <c r="M35" s="19"/>
      <c r="N35" s="19"/>
      <c r="O35" s="17"/>
    </row>
    <row r="36" spans="1:15" s="1" customFormat="1" ht="12" customHeight="1">
      <c r="A36" s="17" t="s">
        <v>68</v>
      </c>
      <c r="B36" s="7"/>
      <c r="C36" s="12">
        <f>AVERAGE(C4:C34)</f>
        <v>142.64516129032259</v>
      </c>
      <c r="D36" s="8">
        <f>AVERAGE(D4:D34)</f>
        <v>158.72000000000003</v>
      </c>
      <c r="E36" s="8">
        <f t="shared" ref="E36:O36" si="0">AVERAGE(E4:E34)</f>
        <v>93.42</v>
      </c>
      <c r="F36" s="8">
        <f t="shared" si="0"/>
        <v>155.80000000000001</v>
      </c>
      <c r="G36" s="9">
        <f t="shared" si="0"/>
        <v>44.196000000000005</v>
      </c>
      <c r="H36" s="9">
        <f t="shared" si="0"/>
        <v>5.1000000000000005</v>
      </c>
      <c r="I36" s="8">
        <f t="shared" si="0"/>
        <v>320000</v>
      </c>
      <c r="J36" s="8">
        <f t="shared" si="0"/>
        <v>3.6599999999999993</v>
      </c>
      <c r="K36" s="8">
        <f t="shared" si="0"/>
        <v>8.06</v>
      </c>
      <c r="L36" s="8">
        <f t="shared" si="0"/>
        <v>8.2799999999999994</v>
      </c>
      <c r="M36" s="9">
        <f t="shared" si="0"/>
        <v>6.5759999999999987</v>
      </c>
      <c r="N36" s="9">
        <f t="shared" si="0"/>
        <v>0.94679999999999997</v>
      </c>
      <c r="O36" s="8">
        <f t="shared" si="0"/>
        <v>693.4</v>
      </c>
    </row>
    <row r="37" spans="1:15" s="1" customFormat="1" ht="12" customHeight="1">
      <c r="A37" s="17" t="s">
        <v>69</v>
      </c>
      <c r="B37" s="7"/>
      <c r="C37" s="12">
        <f>MAX(C4:C34)</f>
        <v>245</v>
      </c>
      <c r="D37" s="8">
        <f>MAX(D4:D34)</f>
        <v>253.5</v>
      </c>
      <c r="E37" s="8">
        <f t="shared" ref="E37:O37" si="1">MAX(E4:E34)</f>
        <v>137.19999999999999</v>
      </c>
      <c r="F37" s="8">
        <f t="shared" si="1"/>
        <v>224</v>
      </c>
      <c r="G37" s="9">
        <f t="shared" si="1"/>
        <v>70.38</v>
      </c>
      <c r="H37" s="9">
        <f t="shared" si="1"/>
        <v>6.96</v>
      </c>
      <c r="I37" s="8">
        <f t="shared" si="1"/>
        <v>750000</v>
      </c>
      <c r="J37" s="8">
        <f t="shared" si="1"/>
        <v>5.5</v>
      </c>
      <c r="K37" s="8">
        <f t="shared" si="1"/>
        <v>13</v>
      </c>
      <c r="L37" s="8">
        <f t="shared" si="1"/>
        <v>15.1</v>
      </c>
      <c r="M37" s="9">
        <f t="shared" si="1"/>
        <v>11.004</v>
      </c>
      <c r="N37" s="9">
        <f t="shared" si="1"/>
        <v>1.99</v>
      </c>
      <c r="O37" s="8">
        <f t="shared" si="1"/>
        <v>2800</v>
      </c>
    </row>
    <row r="38" spans="1:15" s="1" customFormat="1" ht="12" customHeight="1">
      <c r="A38" s="17" t="s">
        <v>70</v>
      </c>
      <c r="B38" s="7"/>
      <c r="C38" s="12">
        <f>MIN(C4:C34)</f>
        <v>49</v>
      </c>
      <c r="D38" s="8">
        <f>MIN(D4:D34)</f>
        <v>83.6</v>
      </c>
      <c r="E38" s="8">
        <f t="shared" ref="E38:O38" si="2">MIN(E4:E34)</f>
        <v>53.4</v>
      </c>
      <c r="F38" s="8">
        <f t="shared" si="2"/>
        <v>90</v>
      </c>
      <c r="G38" s="9">
        <f t="shared" si="2"/>
        <v>8.2799999999999994</v>
      </c>
      <c r="H38" s="9">
        <f t="shared" si="2"/>
        <v>2.8919999999999999</v>
      </c>
      <c r="I38" s="8">
        <f t="shared" si="2"/>
        <v>110000</v>
      </c>
      <c r="J38" s="8">
        <f t="shared" si="2"/>
        <v>1.7</v>
      </c>
      <c r="K38" s="8">
        <f t="shared" si="2"/>
        <v>4.9000000000000004</v>
      </c>
      <c r="L38" s="8">
        <f t="shared" si="2"/>
        <v>3.3</v>
      </c>
      <c r="M38" s="9">
        <f t="shared" si="2"/>
        <v>2.0459999999999998</v>
      </c>
      <c r="N38" s="9">
        <f t="shared" si="2"/>
        <v>0.28899999999999998</v>
      </c>
      <c r="O38" s="8">
        <f t="shared" si="2"/>
        <v>14</v>
      </c>
    </row>
  </sheetData>
  <mergeCells count="5">
    <mergeCell ref="A2:A3"/>
    <mergeCell ref="B2:B3"/>
    <mergeCell ref="C2:C3"/>
    <mergeCell ref="D2:I2"/>
    <mergeCell ref="J2:O2"/>
  </mergeCells>
  <phoneticPr fontId="11" type="noConversion"/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theme="9" tint="0.79998168889431442"/>
  </sheetPr>
  <dimension ref="A2:O38"/>
  <sheetViews>
    <sheetView zoomScale="85" zoomScaleNormal="85" workbookViewId="0">
      <selection activeCell="A4" sqref="A4:XFD34"/>
    </sheetView>
  </sheetViews>
  <sheetFormatPr defaultRowHeight="12" customHeight="1"/>
  <cols>
    <col min="1" max="1" width="9.109375" style="3" bestFit="1" customWidth="1"/>
    <col min="2" max="2" width="9.77734375" style="4" customWidth="1"/>
    <col min="3" max="3" width="9.77734375" style="3" customWidth="1"/>
    <col min="4" max="8" width="7.33203125" style="3" customWidth="1"/>
    <col min="9" max="9" width="9.77734375" style="3" customWidth="1"/>
    <col min="10" max="14" width="7.33203125" style="3" customWidth="1"/>
    <col min="15" max="15" width="9.77734375" style="3" customWidth="1"/>
    <col min="16" max="16384" width="8.88671875" style="3"/>
  </cols>
  <sheetData>
    <row r="2" spans="1:15" s="2" customFormat="1" ht="30" customHeight="1">
      <c r="A2" s="33" t="s">
        <v>0</v>
      </c>
      <c r="B2" s="34" t="s">
        <v>59</v>
      </c>
      <c r="C2" s="33" t="s">
        <v>60</v>
      </c>
      <c r="D2" s="35" t="s">
        <v>61</v>
      </c>
      <c r="E2" s="35"/>
      <c r="F2" s="35"/>
      <c r="G2" s="35"/>
      <c r="H2" s="35"/>
      <c r="I2" s="35"/>
      <c r="J2" s="35" t="s">
        <v>62</v>
      </c>
      <c r="K2" s="35"/>
      <c r="L2" s="35"/>
      <c r="M2" s="35"/>
      <c r="N2" s="35"/>
      <c r="O2" s="35"/>
    </row>
    <row r="3" spans="1:15" s="2" customFormat="1" ht="30" customHeight="1">
      <c r="A3" s="33"/>
      <c r="B3" s="34"/>
      <c r="C3" s="33"/>
      <c r="D3" s="5" t="s">
        <v>1</v>
      </c>
      <c r="E3" s="5" t="s">
        <v>131</v>
      </c>
      <c r="F3" s="5" t="s">
        <v>2</v>
      </c>
      <c r="G3" s="5" t="s">
        <v>3</v>
      </c>
      <c r="H3" s="5" t="s">
        <v>4</v>
      </c>
      <c r="I3" s="5" t="s">
        <v>5</v>
      </c>
      <c r="J3" s="5" t="s">
        <v>1</v>
      </c>
      <c r="K3" s="5" t="s">
        <v>131</v>
      </c>
      <c r="L3" s="5" t="s">
        <v>2</v>
      </c>
      <c r="M3" s="5" t="s">
        <v>3</v>
      </c>
      <c r="N3" s="5" t="s">
        <v>4</v>
      </c>
      <c r="O3" s="5" t="s">
        <v>5</v>
      </c>
    </row>
    <row r="4" spans="1:15" ht="12" customHeight="1">
      <c r="A4" s="13">
        <v>46204</v>
      </c>
      <c r="B4" s="11"/>
      <c r="C4" s="16">
        <v>101</v>
      </c>
      <c r="D4" s="14"/>
      <c r="E4" s="14"/>
      <c r="F4" s="14"/>
      <c r="G4" s="15"/>
      <c r="H4" s="15"/>
      <c r="I4" s="16"/>
      <c r="J4" s="14"/>
      <c r="K4" s="14"/>
      <c r="L4" s="14"/>
      <c r="M4" s="15"/>
      <c r="N4" s="15"/>
      <c r="O4" s="16"/>
    </row>
    <row r="5" spans="1:15" ht="12" customHeight="1">
      <c r="A5" s="13">
        <v>46205</v>
      </c>
      <c r="B5" s="11"/>
      <c r="C5" s="16">
        <v>120</v>
      </c>
      <c r="D5" s="14"/>
      <c r="E5" s="14"/>
      <c r="F5" s="14"/>
      <c r="G5" s="27"/>
      <c r="H5" s="15"/>
      <c r="I5" s="16"/>
      <c r="J5" s="14"/>
      <c r="K5" s="14"/>
      <c r="L5" s="14"/>
      <c r="M5" s="15"/>
      <c r="N5" s="15"/>
      <c r="O5" s="16"/>
    </row>
    <row r="6" spans="1:15" ht="12" customHeight="1">
      <c r="A6" s="13">
        <v>46206</v>
      </c>
      <c r="B6" s="11"/>
      <c r="C6" s="16">
        <v>130</v>
      </c>
      <c r="D6" s="14">
        <v>91.3</v>
      </c>
      <c r="E6" s="14">
        <v>67.599999999999994</v>
      </c>
      <c r="F6" s="14">
        <v>75</v>
      </c>
      <c r="G6" s="15">
        <v>62.88</v>
      </c>
      <c r="H6" s="15">
        <v>5.2560000000000002</v>
      </c>
      <c r="I6" s="16">
        <v>51000</v>
      </c>
      <c r="J6" s="14">
        <v>1</v>
      </c>
      <c r="K6" s="14">
        <v>4.5</v>
      </c>
      <c r="L6" s="14">
        <v>0.2</v>
      </c>
      <c r="M6" s="15">
        <v>9.0180000000000007</v>
      </c>
      <c r="N6" s="15">
        <v>0.17299999999999999</v>
      </c>
      <c r="O6" s="16">
        <v>1</v>
      </c>
    </row>
    <row r="7" spans="1:15" ht="12" customHeight="1">
      <c r="A7" s="13">
        <v>46207</v>
      </c>
      <c r="B7" s="11"/>
      <c r="C7" s="16">
        <v>155</v>
      </c>
      <c r="D7" s="14"/>
      <c r="E7" s="14"/>
      <c r="F7" s="14"/>
      <c r="G7" s="27"/>
      <c r="H7" s="15"/>
      <c r="I7" s="16"/>
      <c r="J7" s="14"/>
      <c r="K7" s="14"/>
      <c r="L7" s="14"/>
      <c r="M7" s="15"/>
      <c r="N7" s="15"/>
      <c r="O7" s="16"/>
    </row>
    <row r="8" spans="1:15" ht="12" customHeight="1">
      <c r="A8" s="13">
        <v>46208</v>
      </c>
      <c r="B8" s="11"/>
      <c r="C8" s="16">
        <v>163</v>
      </c>
      <c r="D8" s="14"/>
      <c r="E8" s="14"/>
      <c r="F8" s="14"/>
      <c r="G8" s="15"/>
      <c r="H8" s="15"/>
      <c r="I8" s="16"/>
      <c r="J8" s="14"/>
      <c r="K8" s="14"/>
      <c r="L8" s="14"/>
      <c r="M8" s="15"/>
      <c r="N8" s="15"/>
      <c r="O8" s="16"/>
    </row>
    <row r="9" spans="1:15" ht="12" customHeight="1">
      <c r="A9" s="13">
        <v>46209</v>
      </c>
      <c r="B9" s="11"/>
      <c r="C9" s="16">
        <v>132</v>
      </c>
      <c r="D9" s="14"/>
      <c r="E9" s="14"/>
      <c r="F9" s="14"/>
      <c r="G9" s="15"/>
      <c r="H9" s="15"/>
      <c r="I9" s="16"/>
      <c r="J9" s="14"/>
      <c r="K9" s="14"/>
      <c r="L9" s="14"/>
      <c r="M9" s="15"/>
      <c r="N9" s="15"/>
      <c r="O9" s="16"/>
    </row>
    <row r="10" spans="1:15" ht="12" customHeight="1">
      <c r="A10" s="13">
        <v>46210</v>
      </c>
      <c r="B10" s="11"/>
      <c r="C10" s="16">
        <v>123</v>
      </c>
      <c r="D10" s="14"/>
      <c r="E10" s="14"/>
      <c r="F10" s="14"/>
      <c r="G10" s="15"/>
      <c r="H10" s="15"/>
      <c r="I10" s="16"/>
      <c r="J10" s="14"/>
      <c r="K10" s="14"/>
      <c r="L10" s="14"/>
      <c r="M10" s="15"/>
      <c r="N10" s="15"/>
      <c r="O10" s="16"/>
    </row>
    <row r="11" spans="1:15" ht="12" customHeight="1">
      <c r="A11" s="13">
        <v>46211</v>
      </c>
      <c r="B11" s="11"/>
      <c r="C11" s="16">
        <v>131</v>
      </c>
      <c r="D11" s="14"/>
      <c r="E11" s="14"/>
      <c r="F11" s="14"/>
      <c r="G11" s="15"/>
      <c r="H11" s="15"/>
      <c r="I11" s="16"/>
      <c r="J11" s="14"/>
      <c r="K11" s="14"/>
      <c r="L11" s="14"/>
      <c r="M11" s="15"/>
      <c r="N11" s="15"/>
      <c r="O11" s="16"/>
    </row>
    <row r="12" spans="1:15" ht="12" customHeight="1">
      <c r="A12" s="13">
        <v>46212</v>
      </c>
      <c r="B12" s="11"/>
      <c r="C12" s="16">
        <v>114</v>
      </c>
      <c r="D12" s="14">
        <v>163.9</v>
      </c>
      <c r="E12" s="14">
        <v>90.7</v>
      </c>
      <c r="F12" s="14">
        <v>160</v>
      </c>
      <c r="G12" s="15">
        <v>57.84</v>
      </c>
      <c r="H12" s="15">
        <v>6.2640000000000002</v>
      </c>
      <c r="I12" s="16">
        <v>95000</v>
      </c>
      <c r="J12" s="14">
        <v>1.5</v>
      </c>
      <c r="K12" s="14">
        <v>7.5</v>
      </c>
      <c r="L12" s="14">
        <v>6.1</v>
      </c>
      <c r="M12" s="15">
        <v>9.6839999999999993</v>
      </c>
      <c r="N12" s="15">
        <v>0.27200000000000002</v>
      </c>
      <c r="O12" s="16">
        <v>8</v>
      </c>
    </row>
    <row r="13" spans="1:15" ht="12" customHeight="1">
      <c r="A13" s="13">
        <v>46213</v>
      </c>
      <c r="B13" s="11"/>
      <c r="C13" s="16">
        <v>132</v>
      </c>
      <c r="D13" s="14"/>
      <c r="E13" s="14"/>
      <c r="F13" s="14"/>
      <c r="G13" s="15"/>
      <c r="H13" s="15"/>
      <c r="I13" s="16"/>
      <c r="J13" s="14"/>
      <c r="K13" s="14"/>
      <c r="L13" s="14"/>
      <c r="M13" s="15"/>
      <c r="N13" s="15"/>
      <c r="O13" s="16"/>
    </row>
    <row r="14" spans="1:15" ht="12" customHeight="1">
      <c r="A14" s="13">
        <v>46214</v>
      </c>
      <c r="B14" s="11"/>
      <c r="C14" s="16">
        <v>148</v>
      </c>
      <c r="D14" s="14"/>
      <c r="E14" s="14"/>
      <c r="F14" s="14"/>
      <c r="G14" s="15"/>
      <c r="H14" s="15"/>
      <c r="I14" s="16"/>
      <c r="J14" s="14"/>
      <c r="K14" s="14"/>
      <c r="L14" s="14"/>
      <c r="M14" s="15"/>
      <c r="N14" s="15"/>
      <c r="O14" s="16"/>
    </row>
    <row r="15" spans="1:15" ht="12" customHeight="1">
      <c r="A15" s="13">
        <v>46215</v>
      </c>
      <c r="B15" s="11"/>
      <c r="C15" s="16">
        <v>162</v>
      </c>
      <c r="D15" s="14"/>
      <c r="E15" s="14"/>
      <c r="F15" s="14"/>
      <c r="G15" s="15"/>
      <c r="H15" s="15"/>
      <c r="I15" s="16"/>
      <c r="J15" s="14"/>
      <c r="K15" s="14"/>
      <c r="L15" s="14"/>
      <c r="M15" s="15"/>
      <c r="N15" s="15"/>
      <c r="O15" s="16"/>
    </row>
    <row r="16" spans="1:15" ht="12" customHeight="1">
      <c r="A16" s="13">
        <v>46216</v>
      </c>
      <c r="B16" s="11"/>
      <c r="C16" s="16">
        <v>101</v>
      </c>
      <c r="D16" s="14"/>
      <c r="E16" s="14"/>
      <c r="F16" s="14"/>
      <c r="G16" s="27"/>
      <c r="H16" s="15"/>
      <c r="I16" s="16"/>
      <c r="J16" s="14"/>
      <c r="K16" s="14"/>
      <c r="L16" s="14"/>
      <c r="M16" s="15"/>
      <c r="N16" s="15"/>
      <c r="O16" s="16"/>
    </row>
    <row r="17" spans="1:15" ht="12" customHeight="1">
      <c r="A17" s="13">
        <v>46217</v>
      </c>
      <c r="B17" s="11"/>
      <c r="C17" s="16">
        <v>105</v>
      </c>
      <c r="D17" s="14"/>
      <c r="E17" s="14"/>
      <c r="F17" s="14"/>
      <c r="G17" s="27"/>
      <c r="H17" s="29"/>
      <c r="I17" s="16"/>
      <c r="J17" s="14"/>
      <c r="K17" s="14"/>
      <c r="L17" s="14"/>
      <c r="M17" s="15"/>
      <c r="N17" s="15"/>
      <c r="O17" s="16"/>
    </row>
    <row r="18" spans="1:15" ht="12" customHeight="1">
      <c r="A18" s="13">
        <v>46218</v>
      </c>
      <c r="B18" s="11"/>
      <c r="C18" s="16">
        <v>103</v>
      </c>
      <c r="D18" s="14"/>
      <c r="E18" s="14"/>
      <c r="F18" s="14"/>
      <c r="G18" s="15"/>
      <c r="H18" s="15"/>
      <c r="I18" s="16"/>
      <c r="J18" s="14"/>
      <c r="K18" s="14"/>
      <c r="L18" s="14"/>
      <c r="M18" s="15"/>
      <c r="N18" s="15"/>
      <c r="O18" s="16"/>
    </row>
    <row r="19" spans="1:15" ht="12" customHeight="1">
      <c r="A19" s="13">
        <v>46219</v>
      </c>
      <c r="B19" s="11"/>
      <c r="C19" s="16">
        <v>104</v>
      </c>
      <c r="D19" s="14">
        <v>366.6</v>
      </c>
      <c r="E19" s="14">
        <v>249.5</v>
      </c>
      <c r="F19" s="14">
        <v>676</v>
      </c>
      <c r="G19" s="15">
        <v>85.8</v>
      </c>
      <c r="H19" s="15">
        <v>7.4039999999999999</v>
      </c>
      <c r="I19" s="16">
        <v>230000</v>
      </c>
      <c r="J19" s="14">
        <v>1</v>
      </c>
      <c r="K19" s="14">
        <v>4.7</v>
      </c>
      <c r="L19" s="14">
        <v>1.5</v>
      </c>
      <c r="M19" s="15">
        <v>9.6</v>
      </c>
      <c r="N19" s="15">
        <v>1</v>
      </c>
      <c r="O19" s="16">
        <v>57</v>
      </c>
    </row>
    <row r="20" spans="1:15" ht="12" customHeight="1">
      <c r="A20" s="13">
        <v>46220</v>
      </c>
      <c r="B20" s="11"/>
      <c r="C20" s="16">
        <v>130</v>
      </c>
      <c r="D20" s="14"/>
      <c r="E20" s="14"/>
      <c r="F20" s="14"/>
      <c r="G20" s="15"/>
      <c r="H20" s="15"/>
      <c r="I20" s="16"/>
      <c r="J20" s="14"/>
      <c r="K20" s="14"/>
      <c r="L20" s="14"/>
      <c r="M20" s="15"/>
      <c r="N20" s="15"/>
      <c r="O20" s="16"/>
    </row>
    <row r="21" spans="1:15" ht="12" customHeight="1">
      <c r="A21" s="13">
        <v>46221</v>
      </c>
      <c r="B21" s="11"/>
      <c r="C21" s="16">
        <v>147</v>
      </c>
      <c r="D21" s="14"/>
      <c r="E21" s="14"/>
      <c r="F21" s="14"/>
      <c r="G21" s="15"/>
      <c r="H21" s="15"/>
      <c r="I21" s="16"/>
      <c r="J21" s="14"/>
      <c r="K21" s="14"/>
      <c r="L21" s="14"/>
      <c r="M21" s="15"/>
      <c r="N21" s="15"/>
      <c r="O21" s="16"/>
    </row>
    <row r="22" spans="1:15" ht="12" customHeight="1">
      <c r="A22" s="13">
        <v>46222</v>
      </c>
      <c r="B22" s="11"/>
      <c r="C22" s="16">
        <v>128</v>
      </c>
      <c r="D22" s="14"/>
      <c r="E22" s="14"/>
      <c r="F22" s="14"/>
      <c r="G22" s="15"/>
      <c r="H22" s="15"/>
      <c r="I22" s="16"/>
      <c r="J22" s="14"/>
      <c r="K22" s="14"/>
      <c r="L22" s="14"/>
      <c r="M22" s="15"/>
      <c r="N22" s="15"/>
      <c r="O22" s="16"/>
    </row>
    <row r="23" spans="1:15" ht="12" customHeight="1">
      <c r="A23" s="13">
        <v>46223</v>
      </c>
      <c r="B23" s="11"/>
      <c r="C23" s="16">
        <v>123</v>
      </c>
      <c r="D23" s="14"/>
      <c r="E23" s="14"/>
      <c r="F23" s="14"/>
      <c r="G23" s="15"/>
      <c r="H23" s="15"/>
      <c r="I23" s="16"/>
      <c r="J23" s="14"/>
      <c r="K23" s="14"/>
      <c r="L23" s="14"/>
      <c r="M23" s="15"/>
      <c r="N23" s="15"/>
      <c r="O23" s="16"/>
    </row>
    <row r="24" spans="1:15" ht="12" customHeight="1">
      <c r="A24" s="13">
        <v>46224</v>
      </c>
      <c r="B24" s="11"/>
      <c r="C24" s="16">
        <v>127</v>
      </c>
      <c r="D24" s="14"/>
      <c r="E24" s="14"/>
      <c r="F24" s="14"/>
      <c r="G24" s="15"/>
      <c r="H24" s="15"/>
      <c r="I24" s="16"/>
      <c r="J24" s="14"/>
      <c r="K24" s="14"/>
      <c r="L24" s="14"/>
      <c r="M24" s="27"/>
      <c r="N24" s="15"/>
      <c r="O24" s="16"/>
    </row>
    <row r="25" spans="1:15" ht="12" customHeight="1">
      <c r="A25" s="13">
        <v>46225</v>
      </c>
      <c r="B25" s="11"/>
      <c r="C25" s="16">
        <v>129</v>
      </c>
      <c r="D25" s="14"/>
      <c r="E25" s="14"/>
      <c r="F25" s="14"/>
      <c r="G25" s="15"/>
      <c r="H25" s="15"/>
      <c r="I25" s="16"/>
      <c r="J25" s="14"/>
      <c r="K25" s="14"/>
      <c r="L25" s="14"/>
      <c r="M25" s="15"/>
      <c r="N25" s="15"/>
      <c r="O25" s="16"/>
    </row>
    <row r="26" spans="1:15" ht="12" customHeight="1">
      <c r="A26" s="13">
        <v>46226</v>
      </c>
      <c r="B26" s="11"/>
      <c r="C26" s="16">
        <v>131</v>
      </c>
      <c r="D26" s="14">
        <v>108</v>
      </c>
      <c r="E26" s="14">
        <v>62.9</v>
      </c>
      <c r="F26" s="14">
        <v>102.5</v>
      </c>
      <c r="G26" s="15">
        <v>47.16</v>
      </c>
      <c r="H26" s="15">
        <v>4.7160000000000002</v>
      </c>
      <c r="I26" s="16">
        <v>600000</v>
      </c>
      <c r="J26" s="14">
        <v>1.1000000000000001</v>
      </c>
      <c r="K26" s="14">
        <v>4.3</v>
      </c>
      <c r="L26" s="14">
        <v>0.2</v>
      </c>
      <c r="M26" s="15">
        <v>10.481999999999999</v>
      </c>
      <c r="N26" s="27">
        <v>1.079</v>
      </c>
      <c r="O26" s="16">
        <v>6</v>
      </c>
    </row>
    <row r="27" spans="1:15" ht="12" customHeight="1">
      <c r="A27" s="13">
        <v>46227</v>
      </c>
      <c r="B27" s="11"/>
      <c r="C27" s="16">
        <v>101</v>
      </c>
      <c r="D27" s="14"/>
      <c r="E27" s="14"/>
      <c r="F27" s="14"/>
      <c r="G27" s="27"/>
      <c r="H27" s="15"/>
      <c r="I27" s="16"/>
      <c r="J27" s="14"/>
      <c r="K27" s="14"/>
      <c r="L27" s="14"/>
      <c r="M27" s="15"/>
      <c r="N27" s="15"/>
      <c r="O27" s="16"/>
    </row>
    <row r="28" spans="1:15" ht="12" customHeight="1">
      <c r="A28" s="13">
        <v>46228</v>
      </c>
      <c r="B28" s="11"/>
      <c r="C28" s="16">
        <v>134</v>
      </c>
      <c r="D28" s="14"/>
      <c r="E28" s="14"/>
      <c r="F28" s="14"/>
      <c r="G28" s="15"/>
      <c r="H28" s="15"/>
      <c r="I28" s="16"/>
      <c r="J28" s="14"/>
      <c r="K28" s="14"/>
      <c r="L28" s="14"/>
      <c r="M28" s="15"/>
      <c r="N28" s="15"/>
      <c r="O28" s="16"/>
    </row>
    <row r="29" spans="1:15" ht="12" customHeight="1">
      <c r="A29" s="13">
        <v>46229</v>
      </c>
      <c r="B29" s="11"/>
      <c r="C29" s="16">
        <v>134</v>
      </c>
      <c r="D29" s="14"/>
      <c r="E29" s="14"/>
      <c r="F29" s="14"/>
      <c r="G29" s="15"/>
      <c r="H29" s="15"/>
      <c r="I29" s="16"/>
      <c r="J29" s="14"/>
      <c r="K29" s="14"/>
      <c r="L29" s="14"/>
      <c r="M29" s="15"/>
      <c r="N29" s="15"/>
      <c r="O29" s="16"/>
    </row>
    <row r="30" spans="1:15" ht="12" customHeight="1">
      <c r="A30" s="13">
        <v>46230</v>
      </c>
      <c r="B30" s="11"/>
      <c r="C30" s="16">
        <v>116</v>
      </c>
      <c r="D30" s="14"/>
      <c r="E30" s="14"/>
      <c r="F30" s="14"/>
      <c r="G30" s="15"/>
      <c r="H30" s="15"/>
      <c r="I30" s="16"/>
      <c r="J30" s="14"/>
      <c r="K30" s="14"/>
      <c r="L30" s="14"/>
      <c r="M30" s="30"/>
      <c r="N30" s="15"/>
      <c r="O30" s="16"/>
    </row>
    <row r="31" spans="1:15" ht="12" customHeight="1">
      <c r="A31" s="13">
        <v>46231</v>
      </c>
      <c r="B31" s="11"/>
      <c r="C31" s="16">
        <v>112</v>
      </c>
      <c r="D31" s="14"/>
      <c r="E31" s="14"/>
      <c r="F31" s="14"/>
      <c r="G31" s="15"/>
      <c r="H31" s="15"/>
      <c r="I31" s="16"/>
      <c r="J31" s="14"/>
      <c r="K31" s="14"/>
      <c r="L31" s="14"/>
      <c r="M31" s="28"/>
      <c r="N31" s="15"/>
      <c r="O31" s="16"/>
    </row>
    <row r="32" spans="1:15" ht="12" customHeight="1">
      <c r="A32" s="13">
        <v>46232</v>
      </c>
      <c r="B32" s="11"/>
      <c r="C32" s="16">
        <v>105</v>
      </c>
      <c r="D32" s="14"/>
      <c r="E32" s="14"/>
      <c r="F32" s="14"/>
      <c r="G32" s="15"/>
      <c r="H32" s="15"/>
      <c r="I32" s="16"/>
      <c r="J32" s="14"/>
      <c r="K32" s="14"/>
      <c r="L32" s="14"/>
      <c r="M32" s="15"/>
      <c r="N32" s="15"/>
      <c r="O32" s="16"/>
    </row>
    <row r="33" spans="1:15" ht="12" customHeight="1">
      <c r="A33" s="13">
        <v>46233</v>
      </c>
      <c r="B33" s="11"/>
      <c r="C33" s="16">
        <v>108</v>
      </c>
      <c r="D33" s="14">
        <v>172.4</v>
      </c>
      <c r="E33" s="14">
        <v>102</v>
      </c>
      <c r="F33" s="14">
        <v>95</v>
      </c>
      <c r="G33" s="15">
        <v>62.58</v>
      </c>
      <c r="H33" s="15">
        <v>5.952</v>
      </c>
      <c r="I33" s="16">
        <v>240000</v>
      </c>
      <c r="J33" s="14">
        <v>1.8</v>
      </c>
      <c r="K33" s="14">
        <v>4.9000000000000004</v>
      </c>
      <c r="L33" s="14">
        <v>0.1</v>
      </c>
      <c r="M33" s="15">
        <v>10.458</v>
      </c>
      <c r="N33" s="15">
        <v>1.982</v>
      </c>
      <c r="O33" s="16">
        <v>1</v>
      </c>
    </row>
    <row r="34" spans="1:15" ht="12" customHeight="1">
      <c r="A34" s="13">
        <v>46234</v>
      </c>
      <c r="B34" s="11"/>
      <c r="C34" s="16">
        <v>111</v>
      </c>
      <c r="D34" s="14"/>
      <c r="E34" s="14"/>
      <c r="F34" s="14"/>
      <c r="G34" s="15"/>
      <c r="H34" s="15"/>
      <c r="I34" s="16"/>
      <c r="J34" s="14"/>
      <c r="K34" s="14"/>
      <c r="L34" s="14"/>
      <c r="M34" s="15"/>
      <c r="N34" s="15"/>
      <c r="O34" s="16"/>
    </row>
    <row r="35" spans="1:15" s="1" customFormat="1" ht="12" customHeight="1">
      <c r="A35" s="17" t="s">
        <v>47</v>
      </c>
      <c r="B35" s="7"/>
      <c r="C35" s="12">
        <f>SUM(C4:C34)</f>
        <v>3860</v>
      </c>
      <c r="D35" s="18"/>
      <c r="E35" s="18"/>
      <c r="F35" s="18"/>
      <c r="G35" s="19"/>
      <c r="H35" s="19"/>
      <c r="I35" s="7"/>
      <c r="J35" s="18"/>
      <c r="K35" s="18"/>
      <c r="L35" s="18"/>
      <c r="M35" s="19"/>
      <c r="N35" s="19"/>
      <c r="O35" s="17"/>
    </row>
    <row r="36" spans="1:15" s="1" customFormat="1" ht="12" customHeight="1">
      <c r="A36" s="17" t="s">
        <v>48</v>
      </c>
      <c r="B36" s="7"/>
      <c r="C36" s="12">
        <f>AVERAGE(C4:C34)</f>
        <v>124.51612903225806</v>
      </c>
      <c r="D36" s="8">
        <f>AVERAGE(D4:D34)</f>
        <v>180.44</v>
      </c>
      <c r="E36" s="8">
        <f t="shared" ref="E36:O36" si="0">AVERAGE(E4:E34)</f>
        <v>114.54</v>
      </c>
      <c r="F36" s="8">
        <f t="shared" si="0"/>
        <v>221.7</v>
      </c>
      <c r="G36" s="9">
        <f t="shared" si="0"/>
        <v>63.251999999999995</v>
      </c>
      <c r="H36" s="9">
        <f t="shared" si="0"/>
        <v>5.9184000000000001</v>
      </c>
      <c r="I36" s="8">
        <f t="shared" si="0"/>
        <v>243200</v>
      </c>
      <c r="J36" s="8">
        <f t="shared" si="0"/>
        <v>1.2799999999999998</v>
      </c>
      <c r="K36" s="8">
        <f t="shared" si="0"/>
        <v>5.18</v>
      </c>
      <c r="L36" s="8">
        <f t="shared" si="0"/>
        <v>1.6199999999999999</v>
      </c>
      <c r="M36" s="9">
        <f t="shared" si="0"/>
        <v>9.8483999999999998</v>
      </c>
      <c r="N36" s="9">
        <f t="shared" si="0"/>
        <v>0.9012</v>
      </c>
      <c r="O36" s="8">
        <f t="shared" si="0"/>
        <v>14.6</v>
      </c>
    </row>
    <row r="37" spans="1:15" s="1" customFormat="1" ht="12" customHeight="1">
      <c r="A37" s="17" t="s">
        <v>49</v>
      </c>
      <c r="B37" s="7"/>
      <c r="C37" s="12">
        <f>MAX(C4:C34)</f>
        <v>163</v>
      </c>
      <c r="D37" s="8">
        <f>MAX(D4:D34)</f>
        <v>366.6</v>
      </c>
      <c r="E37" s="8">
        <f t="shared" ref="E37:O37" si="1">MAX(E4:E34)</f>
        <v>249.5</v>
      </c>
      <c r="F37" s="8">
        <f t="shared" si="1"/>
        <v>676</v>
      </c>
      <c r="G37" s="9">
        <f t="shared" si="1"/>
        <v>85.8</v>
      </c>
      <c r="H37" s="9">
        <f t="shared" si="1"/>
        <v>7.4039999999999999</v>
      </c>
      <c r="I37" s="8">
        <f t="shared" si="1"/>
        <v>600000</v>
      </c>
      <c r="J37" s="8">
        <f t="shared" si="1"/>
        <v>1.8</v>
      </c>
      <c r="K37" s="8">
        <f t="shared" si="1"/>
        <v>7.5</v>
      </c>
      <c r="L37" s="8">
        <f t="shared" si="1"/>
        <v>6.1</v>
      </c>
      <c r="M37" s="9">
        <f t="shared" si="1"/>
        <v>10.481999999999999</v>
      </c>
      <c r="N37" s="9">
        <f t="shared" si="1"/>
        <v>1.982</v>
      </c>
      <c r="O37" s="8">
        <f t="shared" si="1"/>
        <v>57</v>
      </c>
    </row>
    <row r="38" spans="1:15" s="1" customFormat="1" ht="12" customHeight="1">
      <c r="A38" s="17" t="s">
        <v>50</v>
      </c>
      <c r="B38" s="7"/>
      <c r="C38" s="12">
        <f>MIN(C4:C34)</f>
        <v>101</v>
      </c>
      <c r="D38" s="8">
        <f>MIN(D4:D34)</f>
        <v>91.3</v>
      </c>
      <c r="E38" s="8">
        <f t="shared" ref="E38:O38" si="2">MIN(E4:E34)</f>
        <v>62.9</v>
      </c>
      <c r="F38" s="8">
        <f t="shared" si="2"/>
        <v>75</v>
      </c>
      <c r="G38" s="9">
        <f t="shared" si="2"/>
        <v>47.16</v>
      </c>
      <c r="H38" s="9">
        <f t="shared" si="2"/>
        <v>4.7160000000000002</v>
      </c>
      <c r="I38" s="8">
        <f t="shared" si="2"/>
        <v>51000</v>
      </c>
      <c r="J38" s="8">
        <f t="shared" si="2"/>
        <v>1</v>
      </c>
      <c r="K38" s="8">
        <f t="shared" si="2"/>
        <v>4.3</v>
      </c>
      <c r="L38" s="8">
        <f t="shared" si="2"/>
        <v>0.1</v>
      </c>
      <c r="M38" s="9">
        <f t="shared" si="2"/>
        <v>9.0180000000000007</v>
      </c>
      <c r="N38" s="9">
        <f t="shared" si="2"/>
        <v>0.17299999999999999</v>
      </c>
      <c r="O38" s="8">
        <f t="shared" si="2"/>
        <v>1</v>
      </c>
    </row>
  </sheetData>
  <mergeCells count="5">
    <mergeCell ref="A2:A3"/>
    <mergeCell ref="B2:B3"/>
    <mergeCell ref="C2:C3"/>
    <mergeCell ref="D2:I2"/>
    <mergeCell ref="J2:O2"/>
  </mergeCells>
  <phoneticPr fontId="11" type="noConversion"/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theme="9" tint="0.79998168889431442"/>
  </sheetPr>
  <dimension ref="A2:O38"/>
  <sheetViews>
    <sheetView zoomScale="85" zoomScaleNormal="85" workbookViewId="0">
      <selection activeCell="J46" sqref="J46"/>
    </sheetView>
  </sheetViews>
  <sheetFormatPr defaultRowHeight="12" customHeight="1"/>
  <cols>
    <col min="1" max="1" width="9.109375" style="3" bestFit="1" customWidth="1"/>
    <col min="2" max="2" width="9.77734375" style="4" customWidth="1"/>
    <col min="3" max="3" width="9.77734375" style="3" customWidth="1"/>
    <col min="4" max="8" width="7.33203125" style="3" customWidth="1"/>
    <col min="9" max="9" width="9.77734375" style="3" customWidth="1"/>
    <col min="10" max="14" width="7.33203125" style="3" customWidth="1"/>
    <col min="15" max="15" width="9.77734375" style="3" customWidth="1"/>
    <col min="16" max="16384" width="8.88671875" style="3"/>
  </cols>
  <sheetData>
    <row r="2" spans="1:15" s="2" customFormat="1" ht="30" customHeight="1">
      <c r="A2" s="33" t="s">
        <v>0</v>
      </c>
      <c r="B2" s="34" t="s">
        <v>27</v>
      </c>
      <c r="C2" s="33" t="s">
        <v>28</v>
      </c>
      <c r="D2" s="35" t="s">
        <v>32</v>
      </c>
      <c r="E2" s="35"/>
      <c r="F2" s="35"/>
      <c r="G2" s="35"/>
      <c r="H2" s="35"/>
      <c r="I2" s="35"/>
      <c r="J2" s="35" t="s">
        <v>71</v>
      </c>
      <c r="K2" s="35"/>
      <c r="L2" s="35"/>
      <c r="M2" s="35"/>
      <c r="N2" s="35"/>
      <c r="O2" s="35"/>
    </row>
    <row r="3" spans="1:15" s="2" customFormat="1" ht="30" customHeight="1">
      <c r="A3" s="33"/>
      <c r="B3" s="34"/>
      <c r="C3" s="33"/>
      <c r="D3" s="5" t="s">
        <v>1</v>
      </c>
      <c r="E3" s="5" t="s">
        <v>131</v>
      </c>
      <c r="F3" s="5" t="s">
        <v>2</v>
      </c>
      <c r="G3" s="5" t="s">
        <v>3</v>
      </c>
      <c r="H3" s="5" t="s">
        <v>4</v>
      </c>
      <c r="I3" s="5" t="s">
        <v>5</v>
      </c>
      <c r="J3" s="5" t="s">
        <v>1</v>
      </c>
      <c r="K3" s="5" t="s">
        <v>131</v>
      </c>
      <c r="L3" s="5" t="s">
        <v>2</v>
      </c>
      <c r="M3" s="5" t="s">
        <v>3</v>
      </c>
      <c r="N3" s="5" t="s">
        <v>4</v>
      </c>
      <c r="O3" s="5" t="s">
        <v>5</v>
      </c>
    </row>
    <row r="4" spans="1:15" ht="12" customHeight="1">
      <c r="A4" s="13">
        <v>46204</v>
      </c>
      <c r="B4" s="11"/>
      <c r="C4" s="16">
        <v>18</v>
      </c>
      <c r="D4" s="14"/>
      <c r="E4" s="14"/>
      <c r="F4" s="14"/>
      <c r="G4" s="15"/>
      <c r="H4" s="15"/>
      <c r="I4" s="16"/>
      <c r="J4" s="14"/>
      <c r="K4" s="14"/>
      <c r="L4" s="14"/>
      <c r="M4" s="15"/>
      <c r="N4" s="15"/>
      <c r="O4" s="16"/>
    </row>
    <row r="5" spans="1:15" ht="12" customHeight="1">
      <c r="A5" s="13">
        <v>46205</v>
      </c>
      <c r="B5" s="11"/>
      <c r="C5" s="16">
        <v>16</v>
      </c>
      <c r="D5" s="14"/>
      <c r="E5" s="14"/>
      <c r="F5" s="14"/>
      <c r="G5" s="15"/>
      <c r="H5" s="15"/>
      <c r="I5" s="16"/>
      <c r="J5" s="14"/>
      <c r="K5" s="14"/>
      <c r="L5" s="14"/>
      <c r="M5" s="15"/>
      <c r="N5" s="15"/>
      <c r="O5" s="16"/>
    </row>
    <row r="6" spans="1:15" ht="12" customHeight="1">
      <c r="A6" s="13">
        <v>46206</v>
      </c>
      <c r="B6" s="11"/>
      <c r="C6" s="16">
        <v>11</v>
      </c>
      <c r="D6" s="14">
        <v>132.5</v>
      </c>
      <c r="E6" s="14">
        <v>47.9</v>
      </c>
      <c r="F6" s="14">
        <v>90</v>
      </c>
      <c r="G6" s="15">
        <v>61.74</v>
      </c>
      <c r="H6" s="15">
        <v>5.8680000000000003</v>
      </c>
      <c r="I6" s="16">
        <v>61000</v>
      </c>
      <c r="J6" s="14">
        <v>2.8</v>
      </c>
      <c r="K6" s="14">
        <v>4.5999999999999996</v>
      </c>
      <c r="L6" s="14">
        <v>2.8</v>
      </c>
      <c r="M6" s="15">
        <v>19.128</v>
      </c>
      <c r="N6" s="15">
        <v>1.0620000000000001</v>
      </c>
      <c r="O6" s="16">
        <v>6</v>
      </c>
    </row>
    <row r="7" spans="1:15" ht="12" customHeight="1">
      <c r="A7" s="13">
        <v>46207</v>
      </c>
      <c r="B7" s="11"/>
      <c r="C7" s="16">
        <v>12</v>
      </c>
      <c r="D7" s="14"/>
      <c r="E7" s="14"/>
      <c r="F7" s="14"/>
      <c r="G7" s="27"/>
      <c r="H7" s="15"/>
      <c r="I7" s="16"/>
      <c r="J7" s="14"/>
      <c r="K7" s="14"/>
      <c r="L7" s="14"/>
      <c r="M7" s="15"/>
      <c r="N7" s="15"/>
      <c r="O7" s="16"/>
    </row>
    <row r="8" spans="1:15" ht="12" customHeight="1">
      <c r="A8" s="13">
        <v>46208</v>
      </c>
      <c r="B8" s="11"/>
      <c r="C8" s="16">
        <v>18</v>
      </c>
      <c r="D8" s="14"/>
      <c r="E8" s="14"/>
      <c r="F8" s="14"/>
      <c r="G8" s="15"/>
      <c r="H8" s="15"/>
      <c r="I8" s="16"/>
      <c r="J8" s="14"/>
      <c r="K8" s="14"/>
      <c r="L8" s="14"/>
      <c r="M8" s="15"/>
      <c r="N8" s="15"/>
      <c r="O8" s="16"/>
    </row>
    <row r="9" spans="1:15" ht="12" customHeight="1">
      <c r="A9" s="13">
        <v>46209</v>
      </c>
      <c r="B9" s="11"/>
      <c r="C9" s="16">
        <v>14</v>
      </c>
      <c r="D9" s="14"/>
      <c r="E9" s="14"/>
      <c r="F9" s="14"/>
      <c r="G9" s="29"/>
      <c r="H9" s="15"/>
      <c r="I9" s="16"/>
      <c r="J9" s="14"/>
      <c r="K9" s="14"/>
      <c r="L9" s="14"/>
      <c r="M9" s="15"/>
      <c r="N9" s="15"/>
      <c r="O9" s="16"/>
    </row>
    <row r="10" spans="1:15" ht="12" customHeight="1">
      <c r="A10" s="13">
        <v>46210</v>
      </c>
      <c r="B10" s="11"/>
      <c r="C10" s="16">
        <v>16</v>
      </c>
      <c r="D10" s="14"/>
      <c r="E10" s="14"/>
      <c r="F10" s="14"/>
      <c r="G10" s="15"/>
      <c r="H10" s="15"/>
      <c r="I10" s="16"/>
      <c r="J10" s="14"/>
      <c r="K10" s="14"/>
      <c r="L10" s="14"/>
      <c r="M10" s="15"/>
      <c r="N10" s="15"/>
      <c r="O10" s="16"/>
    </row>
    <row r="11" spans="1:15" ht="12" customHeight="1">
      <c r="A11" s="13">
        <v>46211</v>
      </c>
      <c r="B11" s="11"/>
      <c r="C11" s="16">
        <v>26</v>
      </c>
      <c r="D11" s="14"/>
      <c r="E11" s="14"/>
      <c r="F11" s="14"/>
      <c r="G11" s="15"/>
      <c r="H11" s="15"/>
      <c r="I11" s="16"/>
      <c r="J11" s="14"/>
      <c r="K11" s="14"/>
      <c r="L11" s="14"/>
      <c r="M11" s="15"/>
      <c r="N11" s="15"/>
      <c r="O11" s="16"/>
    </row>
    <row r="12" spans="1:15" ht="12" customHeight="1">
      <c r="A12" s="13">
        <v>46212</v>
      </c>
      <c r="B12" s="11"/>
      <c r="C12" s="16">
        <v>41</v>
      </c>
      <c r="D12" s="14">
        <v>54.4</v>
      </c>
      <c r="E12" s="14">
        <v>28.2</v>
      </c>
      <c r="F12" s="14">
        <v>120</v>
      </c>
      <c r="G12" s="15">
        <v>21.42</v>
      </c>
      <c r="H12" s="15">
        <v>1.6319999999999999</v>
      </c>
      <c r="I12" s="16">
        <v>110000</v>
      </c>
      <c r="J12" s="14">
        <v>0.6</v>
      </c>
      <c r="K12" s="14">
        <v>4.2</v>
      </c>
      <c r="L12" s="14">
        <v>2.6</v>
      </c>
      <c r="M12" s="15">
        <v>11.148</v>
      </c>
      <c r="N12" s="15">
        <v>1.2789999999999999</v>
      </c>
      <c r="O12" s="16">
        <v>110</v>
      </c>
    </row>
    <row r="13" spans="1:15" ht="12" customHeight="1">
      <c r="A13" s="13">
        <v>46213</v>
      </c>
      <c r="B13" s="11"/>
      <c r="C13" s="16">
        <v>40</v>
      </c>
      <c r="D13" s="14"/>
      <c r="E13" s="14"/>
      <c r="F13" s="14"/>
      <c r="G13" s="15"/>
      <c r="H13" s="15"/>
      <c r="I13" s="16"/>
      <c r="J13" s="14"/>
      <c r="K13" s="14"/>
      <c r="L13" s="14"/>
      <c r="M13" s="15"/>
      <c r="N13" s="15"/>
      <c r="O13" s="16"/>
    </row>
    <row r="14" spans="1:15" ht="12" customHeight="1">
      <c r="A14" s="13">
        <v>46214</v>
      </c>
      <c r="B14" s="11"/>
      <c r="C14" s="16">
        <v>28</v>
      </c>
      <c r="D14" s="14"/>
      <c r="E14" s="14"/>
      <c r="F14" s="14"/>
      <c r="G14" s="15"/>
      <c r="H14" s="15"/>
      <c r="I14" s="16"/>
      <c r="J14" s="14"/>
      <c r="K14" s="14"/>
      <c r="L14" s="14"/>
      <c r="M14" s="15"/>
      <c r="N14" s="15"/>
      <c r="O14" s="16"/>
    </row>
    <row r="15" spans="1:15" ht="12" customHeight="1">
      <c r="A15" s="13">
        <v>46215</v>
      </c>
      <c r="B15" s="11"/>
      <c r="C15" s="16">
        <v>24</v>
      </c>
      <c r="D15" s="14"/>
      <c r="E15" s="14"/>
      <c r="F15" s="14"/>
      <c r="G15" s="15"/>
      <c r="H15" s="15"/>
      <c r="I15" s="16"/>
      <c r="J15" s="14"/>
      <c r="K15" s="14"/>
      <c r="L15" s="14"/>
      <c r="M15" s="15"/>
      <c r="N15" s="15"/>
      <c r="O15" s="16"/>
    </row>
    <row r="16" spans="1:15" ht="12" customHeight="1">
      <c r="A16" s="13">
        <v>46216</v>
      </c>
      <c r="B16" s="11"/>
      <c r="C16" s="16">
        <v>28</v>
      </c>
      <c r="D16" s="14"/>
      <c r="E16" s="14"/>
      <c r="F16" s="14"/>
      <c r="G16" s="27"/>
      <c r="H16" s="15"/>
      <c r="I16" s="16"/>
      <c r="J16" s="14"/>
      <c r="K16" s="14"/>
      <c r="L16" s="14"/>
      <c r="M16" s="15"/>
      <c r="N16" s="15"/>
      <c r="O16" s="16"/>
    </row>
    <row r="17" spans="1:15" ht="12" customHeight="1">
      <c r="A17" s="13">
        <v>46217</v>
      </c>
      <c r="B17" s="11"/>
      <c r="C17" s="16">
        <v>20</v>
      </c>
      <c r="D17" s="14"/>
      <c r="E17" s="14"/>
      <c r="F17" s="14"/>
      <c r="G17" s="27"/>
      <c r="H17" s="29"/>
      <c r="I17" s="16"/>
      <c r="J17" s="14"/>
      <c r="K17" s="14"/>
      <c r="L17" s="14"/>
      <c r="M17" s="15"/>
      <c r="N17" s="15"/>
      <c r="O17" s="16"/>
    </row>
    <row r="18" spans="1:15" ht="12" customHeight="1">
      <c r="A18" s="13">
        <v>46218</v>
      </c>
      <c r="B18" s="11"/>
      <c r="C18" s="16">
        <v>17</v>
      </c>
      <c r="D18" s="14"/>
      <c r="E18" s="14"/>
      <c r="F18" s="14"/>
      <c r="G18" s="15"/>
      <c r="H18" s="15"/>
      <c r="I18" s="16"/>
      <c r="J18" s="14"/>
      <c r="K18" s="14"/>
      <c r="L18" s="14"/>
      <c r="M18" s="15"/>
      <c r="N18" s="15"/>
      <c r="O18" s="16"/>
    </row>
    <row r="19" spans="1:15" ht="12" customHeight="1">
      <c r="A19" s="13">
        <v>46219</v>
      </c>
      <c r="B19" s="11"/>
      <c r="C19" s="16">
        <v>46</v>
      </c>
      <c r="D19" s="14">
        <v>61.1</v>
      </c>
      <c r="E19" s="14">
        <v>21.1</v>
      </c>
      <c r="F19" s="14">
        <v>30.7</v>
      </c>
      <c r="G19" s="15">
        <v>21.66</v>
      </c>
      <c r="H19" s="15">
        <v>2.34</v>
      </c>
      <c r="I19" s="16">
        <v>90000</v>
      </c>
      <c r="J19" s="14">
        <v>0.8</v>
      </c>
      <c r="K19" s="14">
        <v>2.9</v>
      </c>
      <c r="L19" s="14">
        <v>1.6</v>
      </c>
      <c r="M19" s="15">
        <v>10.061999999999999</v>
      </c>
      <c r="N19" s="15">
        <v>1.5840000000000001</v>
      </c>
      <c r="O19" s="16">
        <v>460</v>
      </c>
    </row>
    <row r="20" spans="1:15" ht="12" customHeight="1">
      <c r="A20" s="13">
        <v>46220</v>
      </c>
      <c r="B20" s="11"/>
      <c r="C20" s="16">
        <v>34</v>
      </c>
      <c r="D20" s="14"/>
      <c r="E20" s="14"/>
      <c r="F20" s="14"/>
      <c r="G20" s="15"/>
      <c r="H20" s="15"/>
      <c r="I20" s="16"/>
      <c r="J20" s="14"/>
      <c r="K20" s="14"/>
      <c r="L20" s="14"/>
      <c r="M20" s="15"/>
      <c r="N20" s="15"/>
      <c r="O20" s="16"/>
    </row>
    <row r="21" spans="1:15" ht="12" customHeight="1">
      <c r="A21" s="13">
        <v>46221</v>
      </c>
      <c r="B21" s="11"/>
      <c r="C21" s="16">
        <v>19</v>
      </c>
      <c r="D21" s="14"/>
      <c r="E21" s="14"/>
      <c r="F21" s="14"/>
      <c r="G21" s="15"/>
      <c r="H21" s="15"/>
      <c r="I21" s="16"/>
      <c r="J21" s="14"/>
      <c r="K21" s="14"/>
      <c r="L21" s="14"/>
      <c r="M21" s="15"/>
      <c r="N21" s="15"/>
      <c r="O21" s="16"/>
    </row>
    <row r="22" spans="1:15" ht="12" customHeight="1">
      <c r="A22" s="13">
        <v>46222</v>
      </c>
      <c r="B22" s="11"/>
      <c r="C22" s="16">
        <v>16</v>
      </c>
      <c r="D22" s="14"/>
      <c r="E22" s="14"/>
      <c r="F22" s="14"/>
      <c r="G22" s="15"/>
      <c r="H22" s="27"/>
      <c r="I22" s="16"/>
      <c r="J22" s="14"/>
      <c r="K22" s="14"/>
      <c r="L22" s="14"/>
      <c r="M22" s="29"/>
      <c r="N22" s="15"/>
      <c r="O22" s="16"/>
    </row>
    <row r="23" spans="1:15" ht="12" customHeight="1">
      <c r="A23" s="13">
        <v>46223</v>
      </c>
      <c r="B23" s="11"/>
      <c r="C23" s="16">
        <v>30</v>
      </c>
      <c r="D23" s="14"/>
      <c r="E23" s="14"/>
      <c r="F23" s="14"/>
      <c r="G23" s="15"/>
      <c r="H23" s="15"/>
      <c r="I23" s="16"/>
      <c r="J23" s="14"/>
      <c r="K23" s="14"/>
      <c r="L23" s="14"/>
      <c r="M23" s="15"/>
      <c r="N23" s="15"/>
      <c r="O23" s="16"/>
    </row>
    <row r="24" spans="1:15" ht="12" customHeight="1">
      <c r="A24" s="13">
        <v>46224</v>
      </c>
      <c r="B24" s="11"/>
      <c r="C24" s="16">
        <v>72</v>
      </c>
      <c r="D24" s="14"/>
      <c r="E24" s="14"/>
      <c r="F24" s="14"/>
      <c r="G24" s="15"/>
      <c r="H24" s="15"/>
      <c r="I24" s="16"/>
      <c r="J24" s="14"/>
      <c r="K24" s="14"/>
      <c r="L24" s="14"/>
      <c r="M24" s="27"/>
      <c r="N24" s="15"/>
      <c r="O24" s="16"/>
    </row>
    <row r="25" spans="1:15" ht="12" customHeight="1">
      <c r="A25" s="13">
        <v>46225</v>
      </c>
      <c r="B25" s="11"/>
      <c r="C25" s="16">
        <v>47</v>
      </c>
      <c r="D25" s="14"/>
      <c r="E25" s="14"/>
      <c r="F25" s="14"/>
      <c r="G25" s="15"/>
      <c r="H25" s="15"/>
      <c r="I25" s="16"/>
      <c r="J25" s="14"/>
      <c r="K25" s="14"/>
      <c r="L25" s="14"/>
      <c r="M25" s="15"/>
      <c r="N25" s="15"/>
      <c r="O25" s="16"/>
    </row>
    <row r="26" spans="1:15" ht="12" customHeight="1">
      <c r="A26" s="13">
        <v>46226</v>
      </c>
      <c r="B26" s="11"/>
      <c r="C26" s="16">
        <v>45</v>
      </c>
      <c r="D26" s="14">
        <v>56.8</v>
      </c>
      <c r="E26" s="14">
        <v>21.8</v>
      </c>
      <c r="F26" s="14">
        <v>30</v>
      </c>
      <c r="G26" s="15">
        <v>14.4</v>
      </c>
      <c r="H26" s="15">
        <v>1.5</v>
      </c>
      <c r="I26" s="16">
        <v>410000</v>
      </c>
      <c r="J26" s="14">
        <v>1.3</v>
      </c>
      <c r="K26" s="14">
        <v>2.8</v>
      </c>
      <c r="L26" s="14">
        <v>1.6</v>
      </c>
      <c r="M26" s="15">
        <v>9.0120000000000005</v>
      </c>
      <c r="N26" s="27">
        <v>0.62</v>
      </c>
      <c r="O26" s="16">
        <v>400</v>
      </c>
    </row>
    <row r="27" spans="1:15" ht="12" customHeight="1">
      <c r="A27" s="13">
        <v>46227</v>
      </c>
      <c r="B27" s="11"/>
      <c r="C27" s="16">
        <v>22</v>
      </c>
      <c r="D27" s="14"/>
      <c r="E27" s="14"/>
      <c r="F27" s="14"/>
      <c r="G27" s="27"/>
      <c r="H27" s="15"/>
      <c r="I27" s="16"/>
      <c r="J27" s="14"/>
      <c r="K27" s="14"/>
      <c r="L27" s="14"/>
      <c r="M27" s="15"/>
      <c r="N27" s="15"/>
      <c r="O27" s="16"/>
    </row>
    <row r="28" spans="1:15" ht="12" customHeight="1">
      <c r="A28" s="13">
        <v>46228</v>
      </c>
      <c r="B28" s="11"/>
      <c r="C28" s="16">
        <v>10</v>
      </c>
      <c r="D28" s="14"/>
      <c r="E28" s="14"/>
      <c r="F28" s="14"/>
      <c r="G28" s="15"/>
      <c r="H28" s="15"/>
      <c r="I28" s="16"/>
      <c r="J28" s="14"/>
      <c r="K28" s="14"/>
      <c r="L28" s="14"/>
      <c r="M28" s="15"/>
      <c r="N28" s="15"/>
      <c r="O28" s="16"/>
    </row>
    <row r="29" spans="1:15" ht="12" customHeight="1">
      <c r="A29" s="13">
        <v>46229</v>
      </c>
      <c r="B29" s="11"/>
      <c r="C29" s="16">
        <v>11</v>
      </c>
      <c r="D29" s="14"/>
      <c r="E29" s="14"/>
      <c r="F29" s="14"/>
      <c r="G29" s="15"/>
      <c r="H29" s="15"/>
      <c r="I29" s="16"/>
      <c r="J29" s="14"/>
      <c r="K29" s="14"/>
      <c r="L29" s="14"/>
      <c r="M29" s="15"/>
      <c r="N29" s="15"/>
      <c r="O29" s="16"/>
    </row>
    <row r="30" spans="1:15" ht="12" customHeight="1">
      <c r="A30" s="13">
        <v>46230</v>
      </c>
      <c r="B30" s="11"/>
      <c r="C30" s="16">
        <v>15</v>
      </c>
      <c r="D30" s="14"/>
      <c r="E30" s="14"/>
      <c r="F30" s="14"/>
      <c r="G30" s="15"/>
      <c r="H30" s="15"/>
      <c r="I30" s="16"/>
      <c r="J30" s="14"/>
      <c r="K30" s="14"/>
      <c r="L30" s="14"/>
      <c r="M30" s="28"/>
      <c r="N30" s="15"/>
      <c r="O30" s="16"/>
    </row>
    <row r="31" spans="1:15" ht="12" customHeight="1">
      <c r="A31" s="13">
        <v>46231</v>
      </c>
      <c r="B31" s="11"/>
      <c r="C31" s="16">
        <v>23</v>
      </c>
      <c r="D31" s="14"/>
      <c r="E31" s="14"/>
      <c r="F31" s="14"/>
      <c r="G31" s="15"/>
      <c r="H31" s="15"/>
      <c r="I31" s="16"/>
      <c r="J31" s="14"/>
      <c r="K31" s="14"/>
      <c r="L31" s="14"/>
      <c r="M31" s="28"/>
      <c r="N31" s="15"/>
      <c r="O31" s="16"/>
    </row>
    <row r="32" spans="1:15" ht="12" customHeight="1">
      <c r="A32" s="13">
        <v>46232</v>
      </c>
      <c r="B32" s="11"/>
      <c r="C32" s="16">
        <v>13</v>
      </c>
      <c r="D32" s="14"/>
      <c r="E32" s="14"/>
      <c r="F32" s="14"/>
      <c r="G32" s="15"/>
      <c r="H32" s="15"/>
      <c r="I32" s="16"/>
      <c r="J32" s="14"/>
      <c r="K32" s="14"/>
      <c r="L32" s="14"/>
      <c r="M32" s="15"/>
      <c r="N32" s="15"/>
      <c r="O32" s="16"/>
    </row>
    <row r="33" spans="1:15" ht="12" customHeight="1">
      <c r="A33" s="13">
        <v>46233</v>
      </c>
      <c r="B33" s="11"/>
      <c r="C33" s="16">
        <v>21</v>
      </c>
      <c r="D33" s="14">
        <v>81</v>
      </c>
      <c r="E33" s="14">
        <v>51.6</v>
      </c>
      <c r="F33" s="14">
        <v>32</v>
      </c>
      <c r="G33" s="15">
        <v>49.44</v>
      </c>
      <c r="H33" s="15">
        <v>4.68</v>
      </c>
      <c r="I33" s="16">
        <v>81000</v>
      </c>
      <c r="J33" s="14">
        <v>0.7</v>
      </c>
      <c r="K33" s="14">
        <v>3.3</v>
      </c>
      <c r="L33" s="14">
        <v>0.1</v>
      </c>
      <c r="M33" s="15">
        <v>14.7</v>
      </c>
      <c r="N33" s="15">
        <v>1.9079999999999999</v>
      </c>
      <c r="O33" s="16">
        <v>14</v>
      </c>
    </row>
    <row r="34" spans="1:15" ht="12" customHeight="1">
      <c r="A34" s="13">
        <v>46234</v>
      </c>
      <c r="B34" s="11"/>
      <c r="C34" s="16">
        <v>23</v>
      </c>
      <c r="D34" s="14"/>
      <c r="E34" s="14"/>
      <c r="F34" s="14"/>
      <c r="G34" s="15"/>
      <c r="H34" s="15"/>
      <c r="I34" s="16"/>
      <c r="J34" s="14"/>
      <c r="K34" s="14"/>
      <c r="L34" s="14"/>
      <c r="M34" s="15"/>
      <c r="N34" s="15"/>
      <c r="O34" s="16"/>
    </row>
    <row r="35" spans="1:15" s="1" customFormat="1" ht="12" customHeight="1">
      <c r="A35" s="17" t="s">
        <v>72</v>
      </c>
      <c r="B35" s="7"/>
      <c r="C35" s="12">
        <f>SUM(C4:C34)</f>
        <v>776</v>
      </c>
      <c r="D35" s="18"/>
      <c r="E35" s="18"/>
      <c r="F35" s="18"/>
      <c r="G35" s="19"/>
      <c r="H35" s="19"/>
      <c r="I35" s="7"/>
      <c r="J35" s="18"/>
      <c r="K35" s="18"/>
      <c r="L35" s="18"/>
      <c r="M35" s="19"/>
      <c r="N35" s="19"/>
      <c r="O35" s="17"/>
    </row>
    <row r="36" spans="1:15" s="1" customFormat="1" ht="12" customHeight="1">
      <c r="A36" s="17" t="s">
        <v>73</v>
      </c>
      <c r="B36" s="7"/>
      <c r="C36" s="12">
        <f>AVERAGE(C4:C34)</f>
        <v>25.032258064516128</v>
      </c>
      <c r="D36" s="8">
        <f>AVERAGE(D4:D34)</f>
        <v>77.16</v>
      </c>
      <c r="E36" s="8">
        <f t="shared" ref="E36:O36" si="0">AVERAGE(E4:E34)</f>
        <v>34.119999999999997</v>
      </c>
      <c r="F36" s="8">
        <f t="shared" si="0"/>
        <v>60.54</v>
      </c>
      <c r="G36" s="9">
        <f t="shared" si="0"/>
        <v>33.731999999999999</v>
      </c>
      <c r="H36" s="9">
        <f t="shared" si="0"/>
        <v>3.2039999999999997</v>
      </c>
      <c r="I36" s="8">
        <f>AVERAGE(I4:I34)</f>
        <v>150400</v>
      </c>
      <c r="J36" s="8">
        <f t="shared" si="0"/>
        <v>1.24</v>
      </c>
      <c r="K36" s="8">
        <f t="shared" si="0"/>
        <v>3.56</v>
      </c>
      <c r="L36" s="8">
        <f t="shared" si="0"/>
        <v>1.7399999999999998</v>
      </c>
      <c r="M36" s="9">
        <f t="shared" si="0"/>
        <v>12.809999999999999</v>
      </c>
      <c r="N36" s="9">
        <f t="shared" si="0"/>
        <v>1.2906</v>
      </c>
      <c r="O36" s="8">
        <f t="shared" si="0"/>
        <v>198</v>
      </c>
    </row>
    <row r="37" spans="1:15" s="1" customFormat="1" ht="12" customHeight="1">
      <c r="A37" s="17" t="s">
        <v>74</v>
      </c>
      <c r="B37" s="7"/>
      <c r="C37" s="12">
        <f>MAX(C4:C34)</f>
        <v>72</v>
      </c>
      <c r="D37" s="8">
        <f>MAX(D4:D34)</f>
        <v>132.5</v>
      </c>
      <c r="E37" s="8">
        <f t="shared" ref="E37:O37" si="1">MAX(E4:E34)</f>
        <v>51.6</v>
      </c>
      <c r="F37" s="8">
        <f>MAX(F4:F34)</f>
        <v>120</v>
      </c>
      <c r="G37" s="9">
        <f t="shared" si="1"/>
        <v>61.74</v>
      </c>
      <c r="H37" s="9">
        <f t="shared" si="1"/>
        <v>5.8680000000000003</v>
      </c>
      <c r="I37" s="8">
        <f t="shared" si="1"/>
        <v>410000</v>
      </c>
      <c r="J37" s="8">
        <f t="shared" si="1"/>
        <v>2.8</v>
      </c>
      <c r="K37" s="8">
        <f t="shared" si="1"/>
        <v>4.5999999999999996</v>
      </c>
      <c r="L37" s="8">
        <f t="shared" si="1"/>
        <v>2.8</v>
      </c>
      <c r="M37" s="9">
        <f t="shared" si="1"/>
        <v>19.128</v>
      </c>
      <c r="N37" s="9">
        <f t="shared" si="1"/>
        <v>1.9079999999999999</v>
      </c>
      <c r="O37" s="8">
        <f t="shared" si="1"/>
        <v>460</v>
      </c>
    </row>
    <row r="38" spans="1:15" s="1" customFormat="1" ht="12" customHeight="1">
      <c r="A38" s="17" t="s">
        <v>75</v>
      </c>
      <c r="B38" s="7"/>
      <c r="C38" s="12">
        <f>MIN(C4:C34)</f>
        <v>10</v>
      </c>
      <c r="D38" s="8">
        <f>MIN(D4:D34)</f>
        <v>54.4</v>
      </c>
      <c r="E38" s="8">
        <f t="shared" ref="E38:O38" si="2">MIN(E4:E34)</f>
        <v>21.1</v>
      </c>
      <c r="F38" s="8">
        <f t="shared" si="2"/>
        <v>30</v>
      </c>
      <c r="G38" s="9">
        <f t="shared" si="2"/>
        <v>14.4</v>
      </c>
      <c r="H38" s="9">
        <f t="shared" si="2"/>
        <v>1.5</v>
      </c>
      <c r="I38" s="8">
        <f t="shared" si="2"/>
        <v>61000</v>
      </c>
      <c r="J38" s="8">
        <f t="shared" si="2"/>
        <v>0.6</v>
      </c>
      <c r="K38" s="8">
        <f t="shared" si="2"/>
        <v>2.8</v>
      </c>
      <c r="L38" s="8">
        <f t="shared" si="2"/>
        <v>0.1</v>
      </c>
      <c r="M38" s="9">
        <f t="shared" si="2"/>
        <v>9.0120000000000005</v>
      </c>
      <c r="N38" s="9">
        <f t="shared" si="2"/>
        <v>0.62</v>
      </c>
      <c r="O38" s="8">
        <f t="shared" si="2"/>
        <v>6</v>
      </c>
    </row>
  </sheetData>
  <mergeCells count="5">
    <mergeCell ref="A2:A3"/>
    <mergeCell ref="B2:B3"/>
    <mergeCell ref="C2:C3"/>
    <mergeCell ref="D2:I2"/>
    <mergeCell ref="J2:O2"/>
  </mergeCells>
  <phoneticPr fontId="11" type="noConversion"/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tabColor theme="7" tint="0.79998168889431442"/>
  </sheetPr>
  <dimension ref="A2:O38"/>
  <sheetViews>
    <sheetView zoomScale="85" zoomScaleNormal="85" workbookViewId="0">
      <selection activeCell="L16" sqref="L16"/>
    </sheetView>
  </sheetViews>
  <sheetFormatPr defaultRowHeight="12" customHeight="1"/>
  <cols>
    <col min="1" max="1" width="9.109375" style="3" bestFit="1" customWidth="1"/>
    <col min="2" max="2" width="9.77734375" style="4" customWidth="1"/>
    <col min="3" max="3" width="9.77734375" style="3" customWidth="1"/>
    <col min="4" max="8" width="7.33203125" style="3" customWidth="1"/>
    <col min="9" max="9" width="9.77734375" style="3" customWidth="1"/>
    <col min="10" max="14" width="7.33203125" style="3" customWidth="1"/>
    <col min="15" max="15" width="9.77734375" style="3" customWidth="1"/>
    <col min="16" max="16384" width="8.88671875" style="3"/>
  </cols>
  <sheetData>
    <row r="2" spans="1:15" s="2" customFormat="1" ht="30" customHeight="1">
      <c r="A2" s="33" t="s">
        <v>0</v>
      </c>
      <c r="B2" s="34" t="s">
        <v>27</v>
      </c>
      <c r="C2" s="33" t="s">
        <v>28</v>
      </c>
      <c r="D2" s="35" t="s">
        <v>32</v>
      </c>
      <c r="E2" s="35"/>
      <c r="F2" s="35"/>
      <c r="G2" s="35"/>
      <c r="H2" s="35"/>
      <c r="I2" s="35"/>
      <c r="J2" s="35" t="s">
        <v>33</v>
      </c>
      <c r="K2" s="35"/>
      <c r="L2" s="35"/>
      <c r="M2" s="35"/>
      <c r="N2" s="35"/>
      <c r="O2" s="35"/>
    </row>
    <row r="3" spans="1:15" s="2" customFormat="1" ht="30" customHeight="1">
      <c r="A3" s="33"/>
      <c r="B3" s="34"/>
      <c r="C3" s="33"/>
      <c r="D3" s="5" t="s">
        <v>1</v>
      </c>
      <c r="E3" s="5" t="s">
        <v>131</v>
      </c>
      <c r="F3" s="5" t="s">
        <v>2</v>
      </c>
      <c r="G3" s="5" t="s">
        <v>3</v>
      </c>
      <c r="H3" s="5" t="s">
        <v>4</v>
      </c>
      <c r="I3" s="5" t="s">
        <v>5</v>
      </c>
      <c r="J3" s="5" t="s">
        <v>1</v>
      </c>
      <c r="K3" s="5" t="s">
        <v>131</v>
      </c>
      <c r="L3" s="5" t="s">
        <v>2</v>
      </c>
      <c r="M3" s="5" t="s">
        <v>3</v>
      </c>
      <c r="N3" s="5" t="s">
        <v>4</v>
      </c>
      <c r="O3" s="5" t="s">
        <v>5</v>
      </c>
    </row>
    <row r="4" spans="1:15" ht="12" customHeight="1">
      <c r="A4" s="13">
        <v>46204</v>
      </c>
      <c r="B4" s="11">
        <v>6390</v>
      </c>
      <c r="C4" s="16">
        <v>6108</v>
      </c>
      <c r="D4" s="14">
        <v>314.39999999999998</v>
      </c>
      <c r="E4" s="14">
        <v>119.4</v>
      </c>
      <c r="F4" s="14">
        <v>170</v>
      </c>
      <c r="G4" s="15">
        <v>64.037999999999997</v>
      </c>
      <c r="H4" s="15">
        <v>6.2089999999999996</v>
      </c>
      <c r="I4" s="16">
        <v>51000</v>
      </c>
      <c r="J4" s="14">
        <v>3.5</v>
      </c>
      <c r="K4" s="14">
        <v>9.3000000000000007</v>
      </c>
      <c r="L4" s="14">
        <v>2.2000000000000002</v>
      </c>
      <c r="M4" s="15">
        <v>11.617000000000001</v>
      </c>
      <c r="N4" s="15">
        <v>0.28199999999999997</v>
      </c>
      <c r="O4" s="16">
        <v>160</v>
      </c>
    </row>
    <row r="5" spans="1:15" ht="12" customHeight="1">
      <c r="A5" s="13">
        <v>46205</v>
      </c>
      <c r="B5" s="11">
        <v>6572</v>
      </c>
      <c r="C5" s="16">
        <v>6120</v>
      </c>
      <c r="D5" s="14">
        <v>335.1</v>
      </c>
      <c r="E5" s="14">
        <v>145.1</v>
      </c>
      <c r="F5" s="14">
        <v>213.3</v>
      </c>
      <c r="G5" s="27">
        <v>71.528999999999996</v>
      </c>
      <c r="H5" s="15">
        <v>5.8719999999999999</v>
      </c>
      <c r="I5" s="16">
        <v>79000</v>
      </c>
      <c r="J5" s="14">
        <v>2.6</v>
      </c>
      <c r="K5" s="14">
        <v>7.8</v>
      </c>
      <c r="L5" s="14">
        <v>4</v>
      </c>
      <c r="M5" s="15">
        <v>8.9359999999999999</v>
      </c>
      <c r="N5" s="15">
        <v>0.28000000000000003</v>
      </c>
      <c r="O5" s="16">
        <v>160</v>
      </c>
    </row>
    <row r="6" spans="1:15" ht="12" customHeight="1">
      <c r="A6" s="13">
        <v>46206</v>
      </c>
      <c r="B6" s="11">
        <v>6461</v>
      </c>
      <c r="C6" s="16">
        <v>6197</v>
      </c>
      <c r="D6" s="14">
        <v>377.9</v>
      </c>
      <c r="E6" s="14">
        <v>125.6</v>
      </c>
      <c r="F6" s="14">
        <v>226.7</v>
      </c>
      <c r="G6" s="15">
        <v>60.317999999999998</v>
      </c>
      <c r="H6" s="15">
        <v>5.3150000000000004</v>
      </c>
      <c r="I6" s="16">
        <v>110000</v>
      </c>
      <c r="J6" s="14">
        <v>3.9</v>
      </c>
      <c r="K6" s="14">
        <v>8.6999999999999993</v>
      </c>
      <c r="L6" s="14">
        <v>4.8</v>
      </c>
      <c r="M6" s="15">
        <v>7.0369999999999999</v>
      </c>
      <c r="N6" s="15">
        <v>0.36399999999999999</v>
      </c>
      <c r="O6" s="16">
        <v>180</v>
      </c>
    </row>
    <row r="7" spans="1:15" ht="12" customHeight="1">
      <c r="A7" s="13">
        <v>46207</v>
      </c>
      <c r="B7" s="11">
        <v>6756</v>
      </c>
      <c r="C7" s="16">
        <v>6422</v>
      </c>
      <c r="D7" s="14">
        <v>331.1</v>
      </c>
      <c r="E7" s="14">
        <v>152</v>
      </c>
      <c r="F7" s="14">
        <v>280</v>
      </c>
      <c r="G7" s="27">
        <v>81.128</v>
      </c>
      <c r="H7" s="15">
        <v>5.2969999999999997</v>
      </c>
      <c r="I7" s="16">
        <v>94000</v>
      </c>
      <c r="J7" s="14">
        <v>6.1</v>
      </c>
      <c r="K7" s="14">
        <v>7.3</v>
      </c>
      <c r="L7" s="14">
        <v>4.8</v>
      </c>
      <c r="M7" s="15">
        <v>10.621</v>
      </c>
      <c r="N7" s="15">
        <v>0.36199999999999999</v>
      </c>
      <c r="O7" s="16">
        <v>160</v>
      </c>
    </row>
    <row r="8" spans="1:15" ht="12" customHeight="1">
      <c r="A8" s="13">
        <v>46208</v>
      </c>
      <c r="B8" s="11">
        <v>7133</v>
      </c>
      <c r="C8" s="16">
        <v>6555</v>
      </c>
      <c r="D8" s="14">
        <v>314.8</v>
      </c>
      <c r="E8" s="14">
        <v>147.9</v>
      </c>
      <c r="F8" s="14">
        <v>236.7</v>
      </c>
      <c r="G8" s="15">
        <v>69.753</v>
      </c>
      <c r="H8" s="15">
        <v>7.3659999999999997</v>
      </c>
      <c r="I8" s="16">
        <v>120000</v>
      </c>
      <c r="J8" s="14">
        <v>5.4</v>
      </c>
      <c r="K8" s="14">
        <v>7.4</v>
      </c>
      <c r="L8" s="14">
        <v>4</v>
      </c>
      <c r="M8" s="15">
        <v>8.4009999999999998</v>
      </c>
      <c r="N8" s="15">
        <v>0.44600000000000001</v>
      </c>
      <c r="O8" s="16">
        <v>180</v>
      </c>
    </row>
    <row r="9" spans="1:15" ht="12" customHeight="1">
      <c r="A9" s="13">
        <v>46209</v>
      </c>
      <c r="B9" s="11">
        <v>7095</v>
      </c>
      <c r="C9" s="16">
        <v>6630</v>
      </c>
      <c r="D9" s="14">
        <v>293.39999999999998</v>
      </c>
      <c r="E9" s="14">
        <v>127.3</v>
      </c>
      <c r="F9" s="14">
        <v>220</v>
      </c>
      <c r="G9" s="15">
        <v>76.134</v>
      </c>
      <c r="H9" s="15">
        <v>8.5429999999999993</v>
      </c>
      <c r="I9" s="16">
        <v>84000</v>
      </c>
      <c r="J9" s="14">
        <v>4</v>
      </c>
      <c r="K9" s="14">
        <v>7.3</v>
      </c>
      <c r="L9" s="14">
        <v>4.5</v>
      </c>
      <c r="M9" s="15">
        <v>11.842000000000001</v>
      </c>
      <c r="N9" s="15">
        <v>0.84399999999999997</v>
      </c>
      <c r="O9" s="16">
        <v>170</v>
      </c>
    </row>
    <row r="10" spans="1:15" ht="12" customHeight="1">
      <c r="A10" s="13">
        <v>46210</v>
      </c>
      <c r="B10" s="11">
        <v>7194</v>
      </c>
      <c r="C10" s="16">
        <v>6749</v>
      </c>
      <c r="D10" s="14">
        <v>298.3</v>
      </c>
      <c r="E10" s="14">
        <v>106.9</v>
      </c>
      <c r="F10" s="14">
        <v>156.69999999999999</v>
      </c>
      <c r="G10" s="15">
        <v>52.587000000000003</v>
      </c>
      <c r="H10" s="15">
        <v>5.5759999999999996</v>
      </c>
      <c r="I10" s="16">
        <v>61000</v>
      </c>
      <c r="J10" s="14">
        <v>5.0999999999999996</v>
      </c>
      <c r="K10" s="14">
        <v>7.5</v>
      </c>
      <c r="L10" s="14">
        <v>2.2999999999999998</v>
      </c>
      <c r="M10" s="15">
        <v>8.4420000000000002</v>
      </c>
      <c r="N10" s="15">
        <v>0.36299999999999999</v>
      </c>
      <c r="O10" s="16">
        <v>150</v>
      </c>
    </row>
    <row r="11" spans="1:15" ht="12" customHeight="1">
      <c r="A11" s="13">
        <v>46211</v>
      </c>
      <c r="B11" s="11">
        <v>7578</v>
      </c>
      <c r="C11" s="16">
        <v>6939</v>
      </c>
      <c r="D11" s="14">
        <v>276.89999999999998</v>
      </c>
      <c r="E11" s="14">
        <v>95</v>
      </c>
      <c r="F11" s="14">
        <v>176.7</v>
      </c>
      <c r="G11" s="15">
        <v>43.671999999999997</v>
      </c>
      <c r="H11" s="15">
        <v>5.4509999999999996</v>
      </c>
      <c r="I11" s="16">
        <v>70000</v>
      </c>
      <c r="J11" s="14">
        <v>4.9000000000000004</v>
      </c>
      <c r="K11" s="14">
        <v>7.9</v>
      </c>
      <c r="L11" s="14">
        <v>2.8</v>
      </c>
      <c r="M11" s="15">
        <v>6.3479999999999999</v>
      </c>
      <c r="N11" s="15">
        <v>0.32600000000000001</v>
      </c>
      <c r="O11" s="16">
        <v>150</v>
      </c>
    </row>
    <row r="12" spans="1:15" ht="12" customHeight="1">
      <c r="A12" s="13">
        <v>46212</v>
      </c>
      <c r="B12" s="11">
        <v>9256</v>
      </c>
      <c r="C12" s="16">
        <v>8254</v>
      </c>
      <c r="D12" s="14">
        <v>284.8</v>
      </c>
      <c r="E12" s="14">
        <v>118.2</v>
      </c>
      <c r="F12" s="14">
        <v>180</v>
      </c>
      <c r="G12" s="15">
        <v>48.707000000000001</v>
      </c>
      <c r="H12" s="15">
        <v>5.6849999999999996</v>
      </c>
      <c r="I12" s="16">
        <v>43000</v>
      </c>
      <c r="J12" s="14">
        <v>4.2</v>
      </c>
      <c r="K12" s="14">
        <v>7.7</v>
      </c>
      <c r="L12" s="14">
        <v>2.2999999999999998</v>
      </c>
      <c r="M12" s="15">
        <v>7.5670000000000002</v>
      </c>
      <c r="N12" s="15">
        <v>0.42299999999999999</v>
      </c>
      <c r="O12" s="16">
        <v>140</v>
      </c>
    </row>
    <row r="13" spans="1:15" ht="12" customHeight="1">
      <c r="A13" s="13">
        <v>46213</v>
      </c>
      <c r="B13" s="11">
        <v>9283</v>
      </c>
      <c r="C13" s="16">
        <v>8675</v>
      </c>
      <c r="D13" s="14">
        <v>378.3</v>
      </c>
      <c r="E13" s="14">
        <v>85.9</v>
      </c>
      <c r="F13" s="14">
        <v>180</v>
      </c>
      <c r="G13" s="15">
        <v>57.622</v>
      </c>
      <c r="H13" s="15">
        <v>4.4000000000000004</v>
      </c>
      <c r="I13" s="16">
        <v>170000</v>
      </c>
      <c r="J13" s="14">
        <v>2.8</v>
      </c>
      <c r="K13" s="14">
        <v>6.7</v>
      </c>
      <c r="L13" s="14">
        <v>2.9</v>
      </c>
      <c r="M13" s="15">
        <v>4.9809999999999999</v>
      </c>
      <c r="N13" s="15">
        <v>0.26100000000000001</v>
      </c>
      <c r="O13" s="16">
        <v>110</v>
      </c>
    </row>
    <row r="14" spans="1:15" ht="12" customHeight="1">
      <c r="A14" s="13">
        <v>46214</v>
      </c>
      <c r="B14" s="11">
        <v>8020</v>
      </c>
      <c r="C14" s="16">
        <v>7772</v>
      </c>
      <c r="D14" s="14">
        <v>276.8</v>
      </c>
      <c r="E14" s="14">
        <v>98.6</v>
      </c>
      <c r="F14" s="14">
        <v>153.30000000000001</v>
      </c>
      <c r="G14" s="15">
        <v>46.851999999999997</v>
      </c>
      <c r="H14" s="15">
        <v>4.83</v>
      </c>
      <c r="I14" s="16">
        <v>65000</v>
      </c>
      <c r="J14" s="14">
        <v>2.7</v>
      </c>
      <c r="K14" s="14">
        <v>7.8</v>
      </c>
      <c r="L14" s="14">
        <v>1.4</v>
      </c>
      <c r="M14" s="15">
        <v>5.1609999999999996</v>
      </c>
      <c r="N14" s="15">
        <v>0.155</v>
      </c>
      <c r="O14" s="16">
        <v>130</v>
      </c>
    </row>
    <row r="15" spans="1:15" ht="12" customHeight="1">
      <c r="A15" s="13">
        <v>46215</v>
      </c>
      <c r="B15" s="11">
        <v>7510</v>
      </c>
      <c r="C15" s="16">
        <v>5829</v>
      </c>
      <c r="D15" s="14">
        <v>359.7</v>
      </c>
      <c r="E15" s="14">
        <v>93.2</v>
      </c>
      <c r="F15" s="14">
        <v>163.30000000000001</v>
      </c>
      <c r="G15" s="27">
        <v>44.392000000000003</v>
      </c>
      <c r="H15" s="15">
        <v>5.2380000000000004</v>
      </c>
      <c r="I15" s="16">
        <v>79000</v>
      </c>
      <c r="J15" s="14">
        <v>4.5</v>
      </c>
      <c r="K15" s="14">
        <v>7.1</v>
      </c>
      <c r="L15" s="14">
        <v>1.3</v>
      </c>
      <c r="M15" s="15">
        <v>6.5279999999999996</v>
      </c>
      <c r="N15" s="15">
        <v>0.27200000000000002</v>
      </c>
      <c r="O15" s="16">
        <v>160</v>
      </c>
    </row>
    <row r="16" spans="1:15" ht="12" customHeight="1">
      <c r="A16" s="13">
        <v>46216</v>
      </c>
      <c r="B16" s="11">
        <v>7190</v>
      </c>
      <c r="C16" s="16">
        <v>3718</v>
      </c>
      <c r="D16" s="14">
        <v>381</v>
      </c>
      <c r="E16" s="14">
        <v>90.8</v>
      </c>
      <c r="F16" s="14">
        <v>216.7</v>
      </c>
      <c r="G16" s="27">
        <v>62.706000000000003</v>
      </c>
      <c r="H16" s="15">
        <v>6.0350000000000001</v>
      </c>
      <c r="I16" s="16">
        <v>79000</v>
      </c>
      <c r="J16" s="14">
        <v>4</v>
      </c>
      <c r="K16" s="14">
        <v>8</v>
      </c>
      <c r="L16" s="14">
        <v>2.6</v>
      </c>
      <c r="M16" s="15">
        <v>11.776</v>
      </c>
      <c r="N16" s="15">
        <v>1.024</v>
      </c>
      <c r="O16" s="16">
        <v>150</v>
      </c>
    </row>
    <row r="17" spans="1:15" ht="12" customHeight="1">
      <c r="A17" s="13">
        <v>46217</v>
      </c>
      <c r="B17" s="11">
        <v>7430</v>
      </c>
      <c r="C17" s="16">
        <v>5999</v>
      </c>
      <c r="D17" s="14">
        <v>265.39999999999998</v>
      </c>
      <c r="E17" s="14">
        <v>108.3</v>
      </c>
      <c r="F17" s="14">
        <v>220</v>
      </c>
      <c r="G17" s="27">
        <v>61.582000000000001</v>
      </c>
      <c r="H17" s="29">
        <v>6.2649999999999997</v>
      </c>
      <c r="I17" s="16">
        <v>130000</v>
      </c>
      <c r="J17" s="14">
        <v>3.5</v>
      </c>
      <c r="K17" s="14">
        <v>7.7</v>
      </c>
      <c r="L17" s="14">
        <v>2</v>
      </c>
      <c r="M17" s="15">
        <v>9.4250000000000007</v>
      </c>
      <c r="N17" s="15">
        <v>0.38500000000000001</v>
      </c>
      <c r="O17" s="16">
        <v>160</v>
      </c>
    </row>
    <row r="18" spans="1:15" ht="12" customHeight="1">
      <c r="A18" s="13">
        <v>46218</v>
      </c>
      <c r="B18" s="11">
        <v>8895</v>
      </c>
      <c r="C18" s="16">
        <v>7503</v>
      </c>
      <c r="D18" s="14">
        <v>236.1</v>
      </c>
      <c r="E18" s="14">
        <v>105.9</v>
      </c>
      <c r="F18" s="14">
        <v>153.30000000000001</v>
      </c>
      <c r="G18" s="15">
        <v>42.384999999999998</v>
      </c>
      <c r="H18" s="15">
        <v>4.585</v>
      </c>
      <c r="I18" s="16">
        <v>140000</v>
      </c>
      <c r="J18" s="14">
        <v>3.3</v>
      </c>
      <c r="K18" s="14">
        <v>7.4</v>
      </c>
      <c r="L18" s="14">
        <v>2.2999999999999998</v>
      </c>
      <c r="M18" s="15">
        <v>9.0709999999999997</v>
      </c>
      <c r="N18" s="15">
        <v>0.36299999999999999</v>
      </c>
      <c r="O18" s="16">
        <v>130</v>
      </c>
    </row>
    <row r="19" spans="1:15" ht="12" customHeight="1">
      <c r="A19" s="13">
        <v>46219</v>
      </c>
      <c r="B19" s="11">
        <v>7608</v>
      </c>
      <c r="C19" s="16">
        <v>7175</v>
      </c>
      <c r="D19" s="14">
        <v>404.3</v>
      </c>
      <c r="E19" s="14">
        <v>133.9</v>
      </c>
      <c r="F19" s="14">
        <v>276.7</v>
      </c>
      <c r="G19" s="15">
        <v>70.453000000000003</v>
      </c>
      <c r="H19" s="15">
        <v>6.9850000000000003</v>
      </c>
      <c r="I19" s="16">
        <v>41000</v>
      </c>
      <c r="J19" s="14">
        <v>4.9000000000000004</v>
      </c>
      <c r="K19" s="14">
        <v>8</v>
      </c>
      <c r="L19" s="14">
        <v>2.1</v>
      </c>
      <c r="M19" s="15">
        <v>9.42</v>
      </c>
      <c r="N19" s="15">
        <v>0.38900000000000001</v>
      </c>
      <c r="O19" s="16">
        <v>150</v>
      </c>
    </row>
    <row r="20" spans="1:15" ht="12" customHeight="1">
      <c r="A20" s="13">
        <v>46220</v>
      </c>
      <c r="B20" s="11">
        <v>7526</v>
      </c>
      <c r="C20" s="16">
        <v>7312</v>
      </c>
      <c r="D20" s="14">
        <v>265.8</v>
      </c>
      <c r="E20" s="14">
        <v>108.5</v>
      </c>
      <c r="F20" s="14">
        <v>216.7</v>
      </c>
      <c r="G20" s="15">
        <v>74.451999999999998</v>
      </c>
      <c r="H20" s="15">
        <v>7.1989999999999998</v>
      </c>
      <c r="I20" s="16">
        <v>74000</v>
      </c>
      <c r="J20" s="14">
        <v>3.5</v>
      </c>
      <c r="K20" s="14">
        <v>9.3000000000000007</v>
      </c>
      <c r="L20" s="14">
        <v>1.9</v>
      </c>
      <c r="M20" s="15">
        <v>10.260999999999999</v>
      </c>
      <c r="N20" s="15">
        <v>0.246</v>
      </c>
      <c r="O20" s="16">
        <v>100</v>
      </c>
    </row>
    <row r="21" spans="1:15" ht="12" customHeight="1">
      <c r="A21" s="13">
        <v>46221</v>
      </c>
      <c r="B21" s="11">
        <v>7416</v>
      </c>
      <c r="C21" s="16">
        <v>7149</v>
      </c>
      <c r="D21" s="14">
        <v>256.8</v>
      </c>
      <c r="E21" s="14">
        <v>104.7</v>
      </c>
      <c r="F21" s="14">
        <v>183.3</v>
      </c>
      <c r="G21" s="15">
        <v>51.857999999999997</v>
      </c>
      <c r="H21" s="15">
        <v>4.8659999999999997</v>
      </c>
      <c r="I21" s="16">
        <v>53000</v>
      </c>
      <c r="J21" s="14">
        <v>3.6</v>
      </c>
      <c r="K21" s="14">
        <v>7.5</v>
      </c>
      <c r="L21" s="14">
        <v>1.7</v>
      </c>
      <c r="M21" s="15">
        <v>11.143000000000001</v>
      </c>
      <c r="N21" s="15">
        <v>0.46899999999999997</v>
      </c>
      <c r="O21" s="16">
        <v>82</v>
      </c>
    </row>
    <row r="22" spans="1:15" ht="12" customHeight="1">
      <c r="A22" s="13">
        <v>46222</v>
      </c>
      <c r="B22" s="11">
        <v>7960</v>
      </c>
      <c r="C22" s="16">
        <v>7319</v>
      </c>
      <c r="D22" s="14">
        <v>255.1</v>
      </c>
      <c r="E22" s="14">
        <v>106.6</v>
      </c>
      <c r="F22" s="14">
        <v>123.3</v>
      </c>
      <c r="G22" s="15">
        <v>53.511000000000003</v>
      </c>
      <c r="H22" s="15">
        <v>6.6239999999999997</v>
      </c>
      <c r="I22" s="16">
        <v>55000</v>
      </c>
      <c r="J22" s="14">
        <v>3.3</v>
      </c>
      <c r="K22" s="14">
        <v>8.8000000000000007</v>
      </c>
      <c r="L22" s="14">
        <v>1.6</v>
      </c>
      <c r="M22" s="15">
        <v>10.811999999999999</v>
      </c>
      <c r="N22" s="15">
        <v>0.46899999999999997</v>
      </c>
      <c r="O22" s="16">
        <v>140</v>
      </c>
    </row>
    <row r="23" spans="1:15" ht="12" customHeight="1">
      <c r="A23" s="13">
        <v>46223</v>
      </c>
      <c r="B23" s="11">
        <v>8941</v>
      </c>
      <c r="C23" s="16">
        <v>8251</v>
      </c>
      <c r="D23" s="14">
        <v>283</v>
      </c>
      <c r="E23" s="14">
        <v>103.5</v>
      </c>
      <c r="F23" s="14">
        <v>196.7</v>
      </c>
      <c r="G23" s="15">
        <v>59.296999999999997</v>
      </c>
      <c r="H23" s="15">
        <v>5.6909999999999998</v>
      </c>
      <c r="I23" s="16">
        <v>62000</v>
      </c>
      <c r="J23" s="14">
        <v>4</v>
      </c>
      <c r="K23" s="14">
        <v>9</v>
      </c>
      <c r="L23" s="14">
        <v>3.3</v>
      </c>
      <c r="M23" s="15">
        <v>11.914999999999999</v>
      </c>
      <c r="N23" s="15">
        <v>0.91500000000000004</v>
      </c>
      <c r="O23" s="16">
        <v>140</v>
      </c>
    </row>
    <row r="24" spans="1:15" ht="12" customHeight="1">
      <c r="A24" s="13">
        <v>46224</v>
      </c>
      <c r="B24" s="11">
        <v>9595</v>
      </c>
      <c r="C24" s="16">
        <v>8893</v>
      </c>
      <c r="D24" s="14">
        <v>292.39999999999998</v>
      </c>
      <c r="E24" s="14">
        <v>97.4</v>
      </c>
      <c r="F24" s="14">
        <v>170</v>
      </c>
      <c r="G24" s="15">
        <v>50.598999999999997</v>
      </c>
      <c r="H24" s="15">
        <v>5.9249999999999998</v>
      </c>
      <c r="I24" s="16">
        <v>62000</v>
      </c>
      <c r="J24" s="14">
        <v>4.2</v>
      </c>
      <c r="K24" s="14">
        <v>7.3</v>
      </c>
      <c r="L24" s="14">
        <v>2.8</v>
      </c>
      <c r="M24" s="27">
        <v>7.5209999999999999</v>
      </c>
      <c r="N24" s="15">
        <v>0.44700000000000001</v>
      </c>
      <c r="O24" s="16">
        <v>150</v>
      </c>
    </row>
    <row r="25" spans="1:15" ht="12" customHeight="1">
      <c r="A25" s="13">
        <v>46225</v>
      </c>
      <c r="B25" s="11">
        <v>8857</v>
      </c>
      <c r="C25" s="16">
        <v>8641</v>
      </c>
      <c r="D25" s="14">
        <v>223.8</v>
      </c>
      <c r="E25" s="14">
        <v>106.2</v>
      </c>
      <c r="F25" s="14">
        <v>220</v>
      </c>
      <c r="G25" s="15">
        <v>49.895000000000003</v>
      </c>
      <c r="H25" s="15">
        <v>6.2430000000000003</v>
      </c>
      <c r="I25" s="16">
        <v>63000</v>
      </c>
      <c r="J25" s="14">
        <v>2</v>
      </c>
      <c r="K25" s="14">
        <v>5.9</v>
      </c>
      <c r="L25" s="14">
        <v>1.8</v>
      </c>
      <c r="M25" s="15">
        <v>5.5750000000000002</v>
      </c>
      <c r="N25" s="15">
        <v>0.29899999999999999</v>
      </c>
      <c r="O25" s="16">
        <v>150</v>
      </c>
    </row>
    <row r="26" spans="1:15" ht="12" customHeight="1">
      <c r="A26" s="13">
        <v>46226</v>
      </c>
      <c r="B26" s="11">
        <v>7557</v>
      </c>
      <c r="C26" s="16">
        <v>7747</v>
      </c>
      <c r="D26" s="14">
        <v>364.6</v>
      </c>
      <c r="E26" s="14">
        <v>112.6</v>
      </c>
      <c r="F26" s="14">
        <v>226.7</v>
      </c>
      <c r="G26" s="15">
        <v>71.694999999999993</v>
      </c>
      <c r="H26" s="15">
        <v>7.093</v>
      </c>
      <c r="I26" s="16">
        <v>65000</v>
      </c>
      <c r="J26" s="14">
        <v>5.7</v>
      </c>
      <c r="K26" s="14">
        <v>7.2</v>
      </c>
      <c r="L26" s="14">
        <v>4.7</v>
      </c>
      <c r="M26" s="15">
        <v>6.2370000000000001</v>
      </c>
      <c r="N26" s="27">
        <v>0.56799999999999995</v>
      </c>
      <c r="O26" s="16">
        <v>100</v>
      </c>
    </row>
    <row r="27" spans="1:15" ht="12" customHeight="1">
      <c r="A27" s="13">
        <v>46227</v>
      </c>
      <c r="B27" s="11">
        <v>7532</v>
      </c>
      <c r="C27" s="16">
        <v>7357</v>
      </c>
      <c r="D27" s="14">
        <v>320.2</v>
      </c>
      <c r="E27" s="14">
        <v>99.5</v>
      </c>
      <c r="F27" s="14">
        <v>210</v>
      </c>
      <c r="G27" s="27">
        <v>50.515000000000001</v>
      </c>
      <c r="H27" s="15">
        <v>5.1150000000000002</v>
      </c>
      <c r="I27" s="16">
        <v>78000</v>
      </c>
      <c r="J27" s="14">
        <v>4.4000000000000004</v>
      </c>
      <c r="K27" s="14">
        <v>7.1</v>
      </c>
      <c r="L27" s="14">
        <v>3.2</v>
      </c>
      <c r="M27" s="15">
        <v>7.141</v>
      </c>
      <c r="N27" s="15">
        <v>0.44</v>
      </c>
      <c r="O27" s="16">
        <v>160</v>
      </c>
    </row>
    <row r="28" spans="1:15" ht="12" customHeight="1">
      <c r="A28" s="13">
        <v>46228</v>
      </c>
      <c r="B28" s="11">
        <v>7736</v>
      </c>
      <c r="C28" s="16">
        <v>7526</v>
      </c>
      <c r="D28" s="14">
        <v>370.7</v>
      </c>
      <c r="E28" s="14">
        <v>70.099999999999994</v>
      </c>
      <c r="F28" s="14">
        <v>233.3</v>
      </c>
      <c r="G28" s="15">
        <v>58.874000000000002</v>
      </c>
      <c r="H28" s="15">
        <v>9.7260000000000009</v>
      </c>
      <c r="I28" s="16">
        <v>54000</v>
      </c>
      <c r="J28" s="14">
        <v>2.5</v>
      </c>
      <c r="K28" s="14">
        <v>5.9</v>
      </c>
      <c r="L28" s="14">
        <v>0.8</v>
      </c>
      <c r="M28" s="15">
        <v>7.2160000000000002</v>
      </c>
      <c r="N28" s="15">
        <v>0.27200000000000002</v>
      </c>
      <c r="O28" s="16">
        <v>110</v>
      </c>
    </row>
    <row r="29" spans="1:15" ht="12" customHeight="1">
      <c r="A29" s="13">
        <v>46229</v>
      </c>
      <c r="B29" s="11">
        <v>7749</v>
      </c>
      <c r="C29" s="16">
        <v>7837</v>
      </c>
      <c r="D29" s="14">
        <v>348.1</v>
      </c>
      <c r="E29" s="14">
        <v>104.1</v>
      </c>
      <c r="F29" s="14">
        <v>213.3</v>
      </c>
      <c r="G29" s="15">
        <v>61.895000000000003</v>
      </c>
      <c r="H29" s="15">
        <v>7.181</v>
      </c>
      <c r="I29" s="16">
        <v>65000</v>
      </c>
      <c r="J29" s="14">
        <v>4</v>
      </c>
      <c r="K29" s="14">
        <v>6.3</v>
      </c>
      <c r="L29" s="14">
        <v>1.4</v>
      </c>
      <c r="M29" s="15">
        <v>7.1070000000000002</v>
      </c>
      <c r="N29" s="15">
        <v>0.252</v>
      </c>
      <c r="O29" s="16">
        <v>93</v>
      </c>
    </row>
    <row r="30" spans="1:15" ht="12" customHeight="1">
      <c r="A30" s="13">
        <v>46230</v>
      </c>
      <c r="B30" s="11">
        <v>7031</v>
      </c>
      <c r="C30" s="16">
        <v>6839</v>
      </c>
      <c r="D30" s="14">
        <v>285.8</v>
      </c>
      <c r="E30" s="14">
        <v>111.7</v>
      </c>
      <c r="F30" s="14">
        <v>173.3</v>
      </c>
      <c r="G30" s="15">
        <v>51.734999999999999</v>
      </c>
      <c r="H30" s="15">
        <v>5.9180000000000001</v>
      </c>
      <c r="I30" s="16">
        <v>63000</v>
      </c>
      <c r="J30" s="14">
        <v>2.8</v>
      </c>
      <c r="K30" s="14">
        <v>6.7</v>
      </c>
      <c r="L30" s="14">
        <v>0.6</v>
      </c>
      <c r="M30" s="28">
        <v>9.9079999999999995</v>
      </c>
      <c r="N30" s="15">
        <v>0.56499999999999995</v>
      </c>
      <c r="O30" s="16">
        <v>150</v>
      </c>
    </row>
    <row r="31" spans="1:15" ht="12" customHeight="1">
      <c r="A31" s="13">
        <v>46231</v>
      </c>
      <c r="B31" s="11">
        <v>6779</v>
      </c>
      <c r="C31" s="16">
        <v>6589</v>
      </c>
      <c r="D31" s="14">
        <v>306.5</v>
      </c>
      <c r="E31" s="14">
        <v>110.1</v>
      </c>
      <c r="F31" s="14">
        <v>166.7</v>
      </c>
      <c r="G31" s="15">
        <v>62.127000000000002</v>
      </c>
      <c r="H31" s="15">
        <v>5.8280000000000003</v>
      </c>
      <c r="I31" s="16">
        <v>110000</v>
      </c>
      <c r="J31" s="14">
        <v>5.7</v>
      </c>
      <c r="K31" s="14">
        <v>6.4</v>
      </c>
      <c r="L31" s="14">
        <v>1.1000000000000001</v>
      </c>
      <c r="M31" s="28">
        <v>8.1980000000000004</v>
      </c>
      <c r="N31" s="15">
        <v>0.24</v>
      </c>
      <c r="O31" s="16">
        <v>120</v>
      </c>
    </row>
    <row r="32" spans="1:15" ht="12" customHeight="1">
      <c r="A32" s="13">
        <v>46232</v>
      </c>
      <c r="B32" s="11">
        <v>6704</v>
      </c>
      <c r="C32" s="16">
        <v>6486</v>
      </c>
      <c r="D32" s="14">
        <v>286.60000000000002</v>
      </c>
      <c r="E32" s="14">
        <v>113.8</v>
      </c>
      <c r="F32" s="14">
        <v>193.3</v>
      </c>
      <c r="G32" s="15">
        <v>57.158999999999999</v>
      </c>
      <c r="H32" s="15">
        <v>6.1</v>
      </c>
      <c r="I32" s="16">
        <v>99000</v>
      </c>
      <c r="J32" s="14">
        <v>2.7</v>
      </c>
      <c r="K32" s="14">
        <v>6.8</v>
      </c>
      <c r="L32" s="14">
        <v>1.4</v>
      </c>
      <c r="M32" s="15">
        <v>6.4109999999999996</v>
      </c>
      <c r="N32" s="15">
        <v>0.17899999999999999</v>
      </c>
      <c r="O32" s="16">
        <v>63</v>
      </c>
    </row>
    <row r="33" spans="1:15" ht="12" customHeight="1">
      <c r="A33" s="13">
        <v>46233</v>
      </c>
      <c r="B33" s="11">
        <v>6801</v>
      </c>
      <c r="C33" s="16">
        <v>6560</v>
      </c>
      <c r="D33" s="14">
        <v>294.7</v>
      </c>
      <c r="E33" s="14">
        <v>115.7</v>
      </c>
      <c r="F33" s="14">
        <v>186.7</v>
      </c>
      <c r="G33" s="15">
        <v>54.881</v>
      </c>
      <c r="H33" s="15">
        <v>6.5860000000000003</v>
      </c>
      <c r="I33" s="16">
        <v>73000</v>
      </c>
      <c r="J33" s="14">
        <v>3.1</v>
      </c>
      <c r="K33" s="14">
        <v>6.9</v>
      </c>
      <c r="L33" s="14">
        <v>0.7</v>
      </c>
      <c r="M33" s="15">
        <v>6.78</v>
      </c>
      <c r="N33" s="15">
        <v>0.189</v>
      </c>
      <c r="O33" s="16">
        <v>160</v>
      </c>
    </row>
    <row r="34" spans="1:15" ht="12" customHeight="1">
      <c r="A34" s="13">
        <v>46234</v>
      </c>
      <c r="B34" s="11">
        <v>6885</v>
      </c>
      <c r="C34" s="16">
        <v>6493</v>
      </c>
      <c r="D34" s="14">
        <v>288.2</v>
      </c>
      <c r="E34" s="14">
        <v>124.2</v>
      </c>
      <c r="F34" s="14">
        <v>200</v>
      </c>
      <c r="G34" s="15">
        <v>47.317</v>
      </c>
      <c r="H34" s="15">
        <v>6.6109999999999998</v>
      </c>
      <c r="I34" s="16">
        <v>99000</v>
      </c>
      <c r="J34" s="14">
        <v>1.9</v>
      </c>
      <c r="K34" s="14">
        <v>6.4</v>
      </c>
      <c r="L34" s="14">
        <v>0.8</v>
      </c>
      <c r="M34" s="15">
        <v>6.4459999999999997</v>
      </c>
      <c r="N34" s="15">
        <v>0.17899999999999999</v>
      </c>
      <c r="O34" s="16">
        <v>180</v>
      </c>
    </row>
    <row r="35" spans="1:15" s="1" customFormat="1" ht="12" customHeight="1">
      <c r="A35" s="17" t="s">
        <v>31</v>
      </c>
      <c r="B35" s="7"/>
      <c r="C35" s="12">
        <f>SUM(C4:C34)</f>
        <v>217644</v>
      </c>
      <c r="D35" s="18"/>
      <c r="E35" s="18"/>
      <c r="F35" s="18"/>
      <c r="G35" s="19"/>
      <c r="H35" s="19"/>
      <c r="I35" s="7"/>
      <c r="J35" s="18"/>
      <c r="K35" s="18"/>
      <c r="L35" s="18"/>
      <c r="M35" s="19"/>
      <c r="N35" s="19"/>
      <c r="O35" s="17"/>
    </row>
    <row r="36" spans="1:15" s="1" customFormat="1" ht="12" customHeight="1">
      <c r="A36" s="17" t="s">
        <v>48</v>
      </c>
      <c r="B36" s="7"/>
      <c r="C36" s="12">
        <f t="shared" ref="C36:O36" si="0">AVERAGE(C4:C34)</f>
        <v>7020.7741935483873</v>
      </c>
      <c r="D36" s="8">
        <f t="shared" si="0"/>
        <v>308.72903225806459</v>
      </c>
      <c r="E36" s="8">
        <f t="shared" si="0"/>
        <v>111.05483870967738</v>
      </c>
      <c r="F36" s="8">
        <f t="shared" si="0"/>
        <v>197.95806451612901</v>
      </c>
      <c r="G36" s="9">
        <f t="shared" si="0"/>
        <v>58.376387096774188</v>
      </c>
      <c r="H36" s="9">
        <f t="shared" si="0"/>
        <v>6.1405806451612905</v>
      </c>
      <c r="I36" s="8">
        <f t="shared" si="0"/>
        <v>80354.838709677424</v>
      </c>
      <c r="J36" s="8">
        <f t="shared" si="0"/>
        <v>3.8322580645161293</v>
      </c>
      <c r="K36" s="8">
        <f t="shared" si="0"/>
        <v>7.4548387096774213</v>
      </c>
      <c r="L36" s="8">
        <f t="shared" si="0"/>
        <v>2.3903225806451611</v>
      </c>
      <c r="M36" s="9">
        <f t="shared" si="0"/>
        <v>8.3820645161290308</v>
      </c>
      <c r="N36" s="9">
        <f t="shared" si="0"/>
        <v>0.39574193548387099</v>
      </c>
      <c r="O36" s="8">
        <f t="shared" si="0"/>
        <v>139.93548387096774</v>
      </c>
    </row>
    <row r="37" spans="1:15" s="1" customFormat="1" ht="12" customHeight="1">
      <c r="A37" s="17" t="s">
        <v>49</v>
      </c>
      <c r="B37" s="7"/>
      <c r="C37" s="12">
        <f t="shared" ref="C37:O37" si="1">MAX(C4:C34)</f>
        <v>8893</v>
      </c>
      <c r="D37" s="8">
        <f t="shared" si="1"/>
        <v>404.3</v>
      </c>
      <c r="E37" s="8">
        <f t="shared" si="1"/>
        <v>152</v>
      </c>
      <c r="F37" s="8">
        <f t="shared" si="1"/>
        <v>280</v>
      </c>
      <c r="G37" s="9">
        <f t="shared" si="1"/>
        <v>81.128</v>
      </c>
      <c r="H37" s="9">
        <f t="shared" si="1"/>
        <v>9.7260000000000009</v>
      </c>
      <c r="I37" s="8">
        <f t="shared" si="1"/>
        <v>170000</v>
      </c>
      <c r="J37" s="8">
        <f t="shared" si="1"/>
        <v>6.1</v>
      </c>
      <c r="K37" s="8">
        <f t="shared" si="1"/>
        <v>9.3000000000000007</v>
      </c>
      <c r="L37" s="8">
        <f t="shared" si="1"/>
        <v>4.8</v>
      </c>
      <c r="M37" s="9">
        <f t="shared" si="1"/>
        <v>11.914999999999999</v>
      </c>
      <c r="N37" s="9">
        <f t="shared" si="1"/>
        <v>1.024</v>
      </c>
      <c r="O37" s="8">
        <f t="shared" si="1"/>
        <v>180</v>
      </c>
    </row>
    <row r="38" spans="1:15" s="1" customFormat="1" ht="12" customHeight="1">
      <c r="A38" s="17" t="s">
        <v>50</v>
      </c>
      <c r="B38" s="7"/>
      <c r="C38" s="12">
        <f t="shared" ref="C38:O38" si="2">MIN(C4:C34)</f>
        <v>3718</v>
      </c>
      <c r="D38" s="8">
        <f t="shared" si="2"/>
        <v>223.8</v>
      </c>
      <c r="E38" s="8">
        <f t="shared" si="2"/>
        <v>70.099999999999994</v>
      </c>
      <c r="F38" s="8">
        <f t="shared" si="2"/>
        <v>123.3</v>
      </c>
      <c r="G38" s="9">
        <f t="shared" si="2"/>
        <v>42.384999999999998</v>
      </c>
      <c r="H38" s="9">
        <f t="shared" si="2"/>
        <v>4.4000000000000004</v>
      </c>
      <c r="I38" s="8">
        <f t="shared" si="2"/>
        <v>41000</v>
      </c>
      <c r="J38" s="8">
        <f t="shared" si="2"/>
        <v>1.9</v>
      </c>
      <c r="K38" s="8">
        <f t="shared" si="2"/>
        <v>5.9</v>
      </c>
      <c r="L38" s="8">
        <f t="shared" si="2"/>
        <v>0.6</v>
      </c>
      <c r="M38" s="9">
        <f t="shared" si="2"/>
        <v>4.9809999999999999</v>
      </c>
      <c r="N38" s="9">
        <f t="shared" si="2"/>
        <v>0.155</v>
      </c>
      <c r="O38" s="8">
        <f t="shared" si="2"/>
        <v>63</v>
      </c>
    </row>
  </sheetData>
  <mergeCells count="5">
    <mergeCell ref="A2:A3"/>
    <mergeCell ref="B2:B3"/>
    <mergeCell ref="C2:C3"/>
    <mergeCell ref="D2:I2"/>
    <mergeCell ref="J2:O2"/>
  </mergeCells>
  <phoneticPr fontId="11" type="noConversion"/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tabColor theme="7" tint="0.79998168889431442"/>
  </sheetPr>
  <dimension ref="A2:O38"/>
  <sheetViews>
    <sheetView zoomScale="85" zoomScaleNormal="85" workbookViewId="0">
      <selection activeCell="L16" sqref="L16"/>
    </sheetView>
  </sheetViews>
  <sheetFormatPr defaultRowHeight="12" customHeight="1"/>
  <cols>
    <col min="1" max="1" width="9.109375" style="3" bestFit="1" customWidth="1"/>
    <col min="2" max="2" width="9.77734375" style="4" customWidth="1"/>
    <col min="3" max="3" width="9.77734375" style="3" customWidth="1"/>
    <col min="4" max="8" width="7.33203125" style="3" customWidth="1"/>
    <col min="9" max="9" width="9.77734375" style="3" customWidth="1"/>
    <col min="10" max="14" width="7.33203125" style="3" customWidth="1"/>
    <col min="15" max="15" width="9.77734375" style="3" customWidth="1"/>
    <col min="16" max="16384" width="8.88671875" style="3"/>
  </cols>
  <sheetData>
    <row r="2" spans="1:15" s="2" customFormat="1" ht="30" customHeight="1">
      <c r="A2" s="33" t="s">
        <v>0</v>
      </c>
      <c r="B2" s="34" t="s">
        <v>59</v>
      </c>
      <c r="C2" s="33" t="s">
        <v>60</v>
      </c>
      <c r="D2" s="35" t="s">
        <v>61</v>
      </c>
      <c r="E2" s="35"/>
      <c r="F2" s="35"/>
      <c r="G2" s="35"/>
      <c r="H2" s="35"/>
      <c r="I2" s="35"/>
      <c r="J2" s="35" t="s">
        <v>62</v>
      </c>
      <c r="K2" s="35"/>
      <c r="L2" s="35"/>
      <c r="M2" s="35"/>
      <c r="N2" s="35"/>
      <c r="O2" s="35"/>
    </row>
    <row r="3" spans="1:15" s="2" customFormat="1" ht="30" customHeight="1">
      <c r="A3" s="33"/>
      <c r="B3" s="34"/>
      <c r="C3" s="33"/>
      <c r="D3" s="5" t="s">
        <v>1</v>
      </c>
      <c r="E3" s="5" t="s">
        <v>76</v>
      </c>
      <c r="F3" s="5" t="s">
        <v>2</v>
      </c>
      <c r="G3" s="5" t="s">
        <v>3</v>
      </c>
      <c r="H3" s="5" t="s">
        <v>4</v>
      </c>
      <c r="I3" s="5" t="s">
        <v>5</v>
      </c>
      <c r="J3" s="5" t="s">
        <v>1</v>
      </c>
      <c r="K3" s="5" t="s">
        <v>76</v>
      </c>
      <c r="L3" s="5" t="s">
        <v>2</v>
      </c>
      <c r="M3" s="5" t="s">
        <v>3</v>
      </c>
      <c r="N3" s="5" t="s">
        <v>4</v>
      </c>
      <c r="O3" s="5" t="s">
        <v>5</v>
      </c>
    </row>
    <row r="4" spans="1:15" ht="12" customHeight="1">
      <c r="A4" s="13">
        <v>46204</v>
      </c>
      <c r="B4" s="6">
        <v>10954</v>
      </c>
      <c r="C4" s="6">
        <v>10285</v>
      </c>
      <c r="D4" s="14">
        <v>281.7</v>
      </c>
      <c r="E4" s="14">
        <v>118.4</v>
      </c>
      <c r="F4" s="14">
        <v>153.30000000000001</v>
      </c>
      <c r="G4" s="15">
        <v>74.805000000000007</v>
      </c>
      <c r="H4" s="15">
        <v>7.1680000000000001</v>
      </c>
      <c r="I4" s="16">
        <v>66000</v>
      </c>
      <c r="J4" s="14">
        <v>2.8</v>
      </c>
      <c r="K4" s="14">
        <v>6.4</v>
      </c>
      <c r="L4" s="14">
        <v>1.7</v>
      </c>
      <c r="M4" s="15">
        <v>9.0109999999999992</v>
      </c>
      <c r="N4" s="15">
        <v>0.40100000000000002</v>
      </c>
      <c r="O4" s="16">
        <v>670</v>
      </c>
    </row>
    <row r="5" spans="1:15" ht="12" customHeight="1">
      <c r="A5" s="13">
        <v>46205</v>
      </c>
      <c r="B5" s="6">
        <v>11246</v>
      </c>
      <c r="C5" s="6">
        <v>10720</v>
      </c>
      <c r="D5" s="14">
        <v>338.1</v>
      </c>
      <c r="E5" s="14">
        <v>138</v>
      </c>
      <c r="F5" s="14">
        <v>250</v>
      </c>
      <c r="G5" s="15">
        <v>82.879000000000005</v>
      </c>
      <c r="H5" s="15">
        <v>9.2959999999999994</v>
      </c>
      <c r="I5" s="16">
        <v>77000</v>
      </c>
      <c r="J5" s="14">
        <v>3.4</v>
      </c>
      <c r="K5" s="14">
        <v>6.5</v>
      </c>
      <c r="L5" s="14">
        <v>1.2</v>
      </c>
      <c r="M5" s="15">
        <v>8.8800000000000008</v>
      </c>
      <c r="N5" s="15">
        <v>0.34599999999999997</v>
      </c>
      <c r="O5" s="16">
        <v>770</v>
      </c>
    </row>
    <row r="6" spans="1:15" ht="12" customHeight="1">
      <c r="A6" s="13">
        <v>46206</v>
      </c>
      <c r="B6" s="6">
        <v>11146</v>
      </c>
      <c r="C6" s="6">
        <v>10625</v>
      </c>
      <c r="D6" s="14">
        <v>354.6</v>
      </c>
      <c r="E6" s="14">
        <v>152.6</v>
      </c>
      <c r="F6" s="14">
        <v>286.7</v>
      </c>
      <c r="G6" s="15">
        <v>90.697000000000003</v>
      </c>
      <c r="H6" s="15">
        <v>9.17</v>
      </c>
      <c r="I6" s="16">
        <v>160000</v>
      </c>
      <c r="J6" s="14">
        <v>2.7</v>
      </c>
      <c r="K6" s="14">
        <v>7.2</v>
      </c>
      <c r="L6" s="14">
        <v>1</v>
      </c>
      <c r="M6" s="15">
        <v>8.7490000000000006</v>
      </c>
      <c r="N6" s="15">
        <v>0.371</v>
      </c>
      <c r="O6" s="16">
        <v>550</v>
      </c>
    </row>
    <row r="7" spans="1:15" ht="12" customHeight="1">
      <c r="A7" s="13">
        <v>46207</v>
      </c>
      <c r="B7" s="6">
        <v>10996</v>
      </c>
      <c r="C7" s="6">
        <v>10376</v>
      </c>
      <c r="D7" s="14">
        <v>299</v>
      </c>
      <c r="E7" s="14">
        <v>91.5</v>
      </c>
      <c r="F7" s="14">
        <v>150</v>
      </c>
      <c r="G7" s="15">
        <v>34.792999999999999</v>
      </c>
      <c r="H7" s="15">
        <v>2.5150000000000001</v>
      </c>
      <c r="I7" s="16">
        <v>110000</v>
      </c>
      <c r="J7" s="14">
        <v>2.4</v>
      </c>
      <c r="K7" s="14">
        <v>6.9</v>
      </c>
      <c r="L7" s="14">
        <v>1.5</v>
      </c>
      <c r="M7" s="15">
        <v>11.452999999999999</v>
      </c>
      <c r="N7" s="15">
        <v>0.255</v>
      </c>
      <c r="O7" s="16">
        <v>650</v>
      </c>
    </row>
    <row r="8" spans="1:15" ht="12" customHeight="1">
      <c r="A8" s="13">
        <v>46208</v>
      </c>
      <c r="B8" s="6">
        <v>11018</v>
      </c>
      <c r="C8" s="6">
        <v>10386</v>
      </c>
      <c r="D8" s="14">
        <v>340.5</v>
      </c>
      <c r="E8" s="14">
        <v>153.69999999999999</v>
      </c>
      <c r="F8" s="14">
        <v>263.3</v>
      </c>
      <c r="G8" s="15">
        <v>61.429000000000002</v>
      </c>
      <c r="H8" s="15">
        <v>4.4409999999999998</v>
      </c>
      <c r="I8" s="16">
        <v>100000</v>
      </c>
      <c r="J8" s="14">
        <v>2.9</v>
      </c>
      <c r="K8" s="14">
        <v>6.8</v>
      </c>
      <c r="L8" s="14">
        <v>1.2</v>
      </c>
      <c r="M8" s="15">
        <v>10.566000000000001</v>
      </c>
      <c r="N8" s="15">
        <v>0.47599999999999998</v>
      </c>
      <c r="O8" s="16">
        <v>640</v>
      </c>
    </row>
    <row r="9" spans="1:15" ht="12" customHeight="1">
      <c r="A9" s="13">
        <v>46209</v>
      </c>
      <c r="B9" s="6">
        <v>11229</v>
      </c>
      <c r="C9" s="6">
        <v>10700</v>
      </c>
      <c r="D9" s="14">
        <v>299.39999999999998</v>
      </c>
      <c r="E9" s="14">
        <v>153.19999999999999</v>
      </c>
      <c r="F9" s="14">
        <v>286.7</v>
      </c>
      <c r="G9" s="15">
        <v>85.567999999999998</v>
      </c>
      <c r="H9" s="15">
        <v>7.8659999999999997</v>
      </c>
      <c r="I9" s="16">
        <v>92000</v>
      </c>
      <c r="J9" s="14">
        <v>3.2</v>
      </c>
      <c r="K9" s="14">
        <v>6.3</v>
      </c>
      <c r="L9" s="14">
        <v>1.2</v>
      </c>
      <c r="M9" s="15">
        <v>12.840999999999999</v>
      </c>
      <c r="N9" s="15">
        <v>0.51500000000000001</v>
      </c>
      <c r="O9" s="16">
        <v>840</v>
      </c>
    </row>
    <row r="10" spans="1:15" ht="12" customHeight="1">
      <c r="A10" s="13">
        <v>46210</v>
      </c>
      <c r="B10" s="6">
        <v>11375</v>
      </c>
      <c r="C10" s="6">
        <v>11043</v>
      </c>
      <c r="D10" s="14">
        <v>307.89999999999998</v>
      </c>
      <c r="E10" s="14">
        <v>109.1</v>
      </c>
      <c r="F10" s="14">
        <v>173.3</v>
      </c>
      <c r="G10" s="15">
        <v>67.058000000000007</v>
      </c>
      <c r="H10" s="15">
        <v>6.4130000000000003</v>
      </c>
      <c r="I10" s="16">
        <v>94000</v>
      </c>
      <c r="J10" s="14">
        <v>3.1</v>
      </c>
      <c r="K10" s="14">
        <v>6.5</v>
      </c>
      <c r="L10" s="14">
        <v>0.9</v>
      </c>
      <c r="M10" s="15">
        <v>7.7320000000000002</v>
      </c>
      <c r="N10" s="15">
        <v>0.38100000000000001</v>
      </c>
      <c r="O10" s="16">
        <v>450</v>
      </c>
    </row>
    <row r="11" spans="1:15" ht="12" customHeight="1">
      <c r="A11" s="13">
        <v>46211</v>
      </c>
      <c r="B11" s="6">
        <v>11389</v>
      </c>
      <c r="C11" s="6">
        <v>10925</v>
      </c>
      <c r="D11" s="14">
        <v>304.10000000000002</v>
      </c>
      <c r="E11" s="14">
        <v>119.5</v>
      </c>
      <c r="F11" s="14">
        <v>200</v>
      </c>
      <c r="G11" s="15">
        <v>71.417000000000002</v>
      </c>
      <c r="H11" s="15">
        <v>5.5759999999999996</v>
      </c>
      <c r="I11" s="16">
        <v>66000</v>
      </c>
      <c r="J11" s="14">
        <v>3.3</v>
      </c>
      <c r="K11" s="14">
        <v>6.9</v>
      </c>
      <c r="L11" s="14">
        <v>0.8</v>
      </c>
      <c r="M11" s="15">
        <v>7.7350000000000003</v>
      </c>
      <c r="N11" s="15">
        <v>0.41099999999999998</v>
      </c>
      <c r="O11" s="16">
        <v>470</v>
      </c>
    </row>
    <row r="12" spans="1:15" ht="12" customHeight="1">
      <c r="A12" s="13">
        <v>46212</v>
      </c>
      <c r="B12" s="6">
        <v>11579</v>
      </c>
      <c r="C12" s="6">
        <v>11166</v>
      </c>
      <c r="D12" s="14">
        <v>362.9</v>
      </c>
      <c r="E12" s="14">
        <v>123.5</v>
      </c>
      <c r="F12" s="14">
        <v>240</v>
      </c>
      <c r="G12" s="15">
        <v>81.866</v>
      </c>
      <c r="H12" s="15">
        <v>7.5650000000000004</v>
      </c>
      <c r="I12" s="16">
        <v>50000</v>
      </c>
      <c r="J12" s="14">
        <v>3.3</v>
      </c>
      <c r="K12" s="14">
        <v>6.9</v>
      </c>
      <c r="L12" s="14">
        <v>1.3</v>
      </c>
      <c r="M12" s="15">
        <v>10.231</v>
      </c>
      <c r="N12" s="15">
        <v>0.35899999999999999</v>
      </c>
      <c r="O12" s="16">
        <v>320</v>
      </c>
    </row>
    <row r="13" spans="1:15" ht="12" customHeight="1">
      <c r="A13" s="13">
        <v>46213</v>
      </c>
      <c r="B13" s="6">
        <v>11880</v>
      </c>
      <c r="C13" s="6">
        <v>11498</v>
      </c>
      <c r="D13" s="14">
        <v>360.5</v>
      </c>
      <c r="E13" s="14">
        <v>76.400000000000006</v>
      </c>
      <c r="F13" s="14">
        <v>120</v>
      </c>
      <c r="G13" s="15">
        <v>50.473999999999997</v>
      </c>
      <c r="H13" s="15">
        <v>5.1870000000000003</v>
      </c>
      <c r="I13" s="16">
        <v>92000</v>
      </c>
      <c r="J13" s="14">
        <v>2.1</v>
      </c>
      <c r="K13" s="14">
        <v>6.8</v>
      </c>
      <c r="L13" s="14">
        <v>1.3</v>
      </c>
      <c r="M13" s="15">
        <v>5.0910000000000002</v>
      </c>
      <c r="N13" s="15">
        <v>0.216</v>
      </c>
      <c r="O13" s="16">
        <v>360</v>
      </c>
    </row>
    <row r="14" spans="1:15" ht="12" customHeight="1">
      <c r="A14" s="13">
        <v>46214</v>
      </c>
      <c r="B14" s="6">
        <v>11608</v>
      </c>
      <c r="C14" s="6">
        <v>11182</v>
      </c>
      <c r="D14" s="14">
        <v>266</v>
      </c>
      <c r="E14" s="14">
        <v>117.9</v>
      </c>
      <c r="F14" s="14">
        <v>120</v>
      </c>
      <c r="G14" s="15">
        <v>53.686</v>
      </c>
      <c r="H14" s="15">
        <v>6.4080000000000004</v>
      </c>
      <c r="I14" s="16">
        <v>100000</v>
      </c>
      <c r="J14" s="14">
        <v>3.1</v>
      </c>
      <c r="K14" s="14">
        <v>6.8</v>
      </c>
      <c r="L14" s="14">
        <v>1.3</v>
      </c>
      <c r="M14" s="15">
        <v>4.8330000000000002</v>
      </c>
      <c r="N14" s="15">
        <v>0.252</v>
      </c>
      <c r="O14" s="16">
        <v>440</v>
      </c>
    </row>
    <row r="15" spans="1:15" ht="12" customHeight="1">
      <c r="A15" s="13">
        <v>46215</v>
      </c>
      <c r="B15" s="6">
        <v>11433</v>
      </c>
      <c r="C15" s="6">
        <v>10953</v>
      </c>
      <c r="D15" s="14">
        <v>320.10000000000002</v>
      </c>
      <c r="E15" s="14">
        <v>113.6</v>
      </c>
      <c r="F15" s="14">
        <v>183.3</v>
      </c>
      <c r="G15" s="15">
        <v>46.851999999999997</v>
      </c>
      <c r="H15" s="15">
        <v>6.0529999999999999</v>
      </c>
      <c r="I15" s="16">
        <v>85000</v>
      </c>
      <c r="J15" s="14">
        <v>5.3</v>
      </c>
      <c r="K15" s="14">
        <v>6.4</v>
      </c>
      <c r="L15" s="14">
        <v>1.1000000000000001</v>
      </c>
      <c r="M15" s="15">
        <v>8.66</v>
      </c>
      <c r="N15" s="15">
        <v>0.36199999999999999</v>
      </c>
      <c r="O15" s="16">
        <v>660</v>
      </c>
    </row>
    <row r="16" spans="1:15" ht="12" customHeight="1">
      <c r="A16" s="13">
        <v>46216</v>
      </c>
      <c r="B16" s="6">
        <v>11383</v>
      </c>
      <c r="C16" s="6">
        <v>10973</v>
      </c>
      <c r="D16" s="14">
        <v>376.9</v>
      </c>
      <c r="E16" s="14">
        <v>119</v>
      </c>
      <c r="F16" s="14">
        <v>296.7</v>
      </c>
      <c r="G16" s="15">
        <v>47.945</v>
      </c>
      <c r="H16" s="15">
        <v>7.8620000000000001</v>
      </c>
      <c r="I16" s="16">
        <v>64000</v>
      </c>
      <c r="J16" s="14">
        <v>4.7</v>
      </c>
      <c r="K16" s="14">
        <v>6.5</v>
      </c>
      <c r="L16" s="14">
        <v>0.6</v>
      </c>
      <c r="M16" s="15">
        <v>10.353999999999999</v>
      </c>
      <c r="N16" s="15">
        <v>0.34100000000000003</v>
      </c>
      <c r="O16" s="16">
        <v>470</v>
      </c>
    </row>
    <row r="17" spans="1:15" ht="12" customHeight="1">
      <c r="A17" s="13">
        <v>46217</v>
      </c>
      <c r="B17" s="6">
        <v>11346</v>
      </c>
      <c r="C17" s="6">
        <v>10791</v>
      </c>
      <c r="D17" s="14">
        <v>281</v>
      </c>
      <c r="E17" s="14">
        <v>89.3</v>
      </c>
      <c r="F17" s="14">
        <v>213.3</v>
      </c>
      <c r="G17" s="15">
        <v>66.763999999999996</v>
      </c>
      <c r="H17" s="15">
        <v>7.7130000000000001</v>
      </c>
      <c r="I17" s="16">
        <v>80000</v>
      </c>
      <c r="J17" s="14">
        <v>3.2</v>
      </c>
      <c r="K17" s="14">
        <v>6.3</v>
      </c>
      <c r="L17" s="14">
        <v>1.1000000000000001</v>
      </c>
      <c r="M17" s="15">
        <v>7.7889999999999997</v>
      </c>
      <c r="N17" s="15">
        <v>0.5</v>
      </c>
      <c r="O17" s="16">
        <v>500</v>
      </c>
    </row>
    <row r="18" spans="1:15" ht="12" customHeight="1">
      <c r="A18" s="13">
        <v>46218</v>
      </c>
      <c r="B18" s="6">
        <v>11647</v>
      </c>
      <c r="C18" s="6">
        <v>10662</v>
      </c>
      <c r="D18" s="14">
        <v>213.6</v>
      </c>
      <c r="E18" s="14">
        <v>85.5</v>
      </c>
      <c r="F18" s="14">
        <v>210</v>
      </c>
      <c r="G18" s="15">
        <v>60.201999999999998</v>
      </c>
      <c r="H18" s="15">
        <v>5.7759999999999998</v>
      </c>
      <c r="I18" s="16">
        <v>65000</v>
      </c>
      <c r="J18" s="14">
        <v>2.5</v>
      </c>
      <c r="K18" s="14">
        <v>6.3</v>
      </c>
      <c r="L18" s="14">
        <v>0.7</v>
      </c>
      <c r="M18" s="15">
        <v>6.3710000000000004</v>
      </c>
      <c r="N18" s="15">
        <v>0.311</v>
      </c>
      <c r="O18" s="16">
        <v>570</v>
      </c>
    </row>
    <row r="19" spans="1:15" ht="12" customHeight="1">
      <c r="A19" s="13">
        <v>46219</v>
      </c>
      <c r="B19" s="6">
        <v>10634</v>
      </c>
      <c r="C19" s="6">
        <v>10286</v>
      </c>
      <c r="D19" s="14">
        <v>373.1</v>
      </c>
      <c r="E19" s="14">
        <v>88.2</v>
      </c>
      <c r="F19" s="14">
        <v>200</v>
      </c>
      <c r="G19" s="15">
        <v>59.478999999999999</v>
      </c>
      <c r="H19" s="15">
        <v>6.0430000000000001</v>
      </c>
      <c r="I19" s="16">
        <v>91000</v>
      </c>
      <c r="J19" s="14">
        <v>3.8</v>
      </c>
      <c r="K19" s="14">
        <v>6.4</v>
      </c>
      <c r="L19" s="14">
        <v>1.8</v>
      </c>
      <c r="M19" s="15">
        <v>8.5760000000000005</v>
      </c>
      <c r="N19" s="15">
        <v>0.72499999999999998</v>
      </c>
      <c r="O19" s="16">
        <v>480</v>
      </c>
    </row>
    <row r="20" spans="1:15" ht="12" customHeight="1">
      <c r="A20" s="13">
        <v>46220</v>
      </c>
      <c r="B20" s="6">
        <v>11487</v>
      </c>
      <c r="C20" s="6">
        <v>10865</v>
      </c>
      <c r="D20" s="14">
        <v>355.4</v>
      </c>
      <c r="E20" s="14">
        <v>119.7</v>
      </c>
      <c r="F20" s="14">
        <v>256.7</v>
      </c>
      <c r="G20" s="15">
        <v>69.768000000000001</v>
      </c>
      <c r="H20" s="15">
        <v>7.234</v>
      </c>
      <c r="I20" s="16">
        <v>82000</v>
      </c>
      <c r="J20" s="14">
        <v>3.2</v>
      </c>
      <c r="K20" s="14">
        <v>6.3</v>
      </c>
      <c r="L20" s="14">
        <v>1.5</v>
      </c>
      <c r="M20" s="15">
        <v>10.647</v>
      </c>
      <c r="N20" s="15">
        <v>0.40200000000000002</v>
      </c>
      <c r="O20" s="16">
        <v>620</v>
      </c>
    </row>
    <row r="21" spans="1:15" ht="12" customHeight="1">
      <c r="A21" s="13">
        <v>46221</v>
      </c>
      <c r="B21" s="6">
        <v>11520</v>
      </c>
      <c r="C21" s="6">
        <v>10951</v>
      </c>
      <c r="D21" s="14">
        <v>304</v>
      </c>
      <c r="E21" s="14">
        <v>118.3</v>
      </c>
      <c r="F21" s="14">
        <v>180</v>
      </c>
      <c r="G21" s="15">
        <v>47.723999999999997</v>
      </c>
      <c r="H21" s="15">
        <v>4.7050000000000001</v>
      </c>
      <c r="I21" s="16">
        <v>57000</v>
      </c>
      <c r="J21" s="14">
        <v>4.5</v>
      </c>
      <c r="K21" s="14">
        <v>6.6</v>
      </c>
      <c r="L21" s="14">
        <v>2.1</v>
      </c>
      <c r="M21" s="15">
        <v>13.182</v>
      </c>
      <c r="N21" s="15">
        <v>0.76500000000000001</v>
      </c>
      <c r="O21" s="16">
        <v>440</v>
      </c>
    </row>
    <row r="22" spans="1:15" ht="12" customHeight="1">
      <c r="A22" s="13">
        <v>46222</v>
      </c>
      <c r="B22" s="6">
        <v>11139</v>
      </c>
      <c r="C22" s="6">
        <v>10524</v>
      </c>
      <c r="D22" s="14">
        <v>291.10000000000002</v>
      </c>
      <c r="E22" s="14">
        <v>116.8</v>
      </c>
      <c r="F22" s="14">
        <v>186.7</v>
      </c>
      <c r="G22" s="15">
        <v>65.91</v>
      </c>
      <c r="H22" s="15">
        <v>6.319</v>
      </c>
      <c r="I22" s="16">
        <v>88000</v>
      </c>
      <c r="J22" s="14">
        <v>4</v>
      </c>
      <c r="K22" s="14">
        <v>6.5</v>
      </c>
      <c r="L22" s="14">
        <v>0.8</v>
      </c>
      <c r="M22" s="15">
        <v>10.151</v>
      </c>
      <c r="N22" s="15">
        <v>0.59099999999999997</v>
      </c>
      <c r="O22" s="16">
        <v>450</v>
      </c>
    </row>
    <row r="23" spans="1:15" ht="12" customHeight="1">
      <c r="A23" s="13">
        <v>46223</v>
      </c>
      <c r="B23" s="6">
        <v>11474</v>
      </c>
      <c r="C23" s="6">
        <v>10900</v>
      </c>
      <c r="D23" s="14">
        <v>186.8</v>
      </c>
      <c r="E23" s="14">
        <v>113.3</v>
      </c>
      <c r="F23" s="14">
        <v>203.3</v>
      </c>
      <c r="G23" s="15">
        <v>73.900999999999996</v>
      </c>
      <c r="H23" s="15">
        <v>8.3469999999999995</v>
      </c>
      <c r="I23" s="16">
        <v>75000</v>
      </c>
      <c r="J23" s="14">
        <v>3.3</v>
      </c>
      <c r="K23" s="14">
        <v>7.1</v>
      </c>
      <c r="L23" s="14">
        <v>1.7</v>
      </c>
      <c r="M23" s="10">
        <v>10.372</v>
      </c>
      <c r="N23" s="15">
        <v>0.40600000000000003</v>
      </c>
      <c r="O23" s="16">
        <v>520</v>
      </c>
    </row>
    <row r="24" spans="1:15" ht="12" customHeight="1">
      <c r="A24" s="13">
        <v>46224</v>
      </c>
      <c r="B24" s="6">
        <v>11654</v>
      </c>
      <c r="C24" s="6">
        <v>11069</v>
      </c>
      <c r="D24" s="14">
        <v>245.7</v>
      </c>
      <c r="E24" s="14">
        <v>85.1</v>
      </c>
      <c r="F24" s="14">
        <v>210</v>
      </c>
      <c r="G24" s="15">
        <v>62.212000000000003</v>
      </c>
      <c r="H24" s="15">
        <v>5.44</v>
      </c>
      <c r="I24" s="16">
        <v>57000</v>
      </c>
      <c r="J24" s="14">
        <v>2.5</v>
      </c>
      <c r="K24" s="14">
        <v>6.5</v>
      </c>
      <c r="L24" s="14">
        <v>1.7</v>
      </c>
      <c r="M24" s="15">
        <v>10.009</v>
      </c>
      <c r="N24" s="15">
        <v>0.42199999999999999</v>
      </c>
      <c r="O24" s="16">
        <v>390</v>
      </c>
    </row>
    <row r="25" spans="1:15" ht="12" customHeight="1">
      <c r="A25" s="13">
        <v>46225</v>
      </c>
      <c r="B25" s="6">
        <v>11656</v>
      </c>
      <c r="C25" s="6">
        <v>11164</v>
      </c>
      <c r="D25" s="14">
        <v>232.1</v>
      </c>
      <c r="E25" s="14">
        <v>85.8</v>
      </c>
      <c r="F25" s="14">
        <v>193.3</v>
      </c>
      <c r="G25" s="15">
        <v>53.798000000000002</v>
      </c>
      <c r="H25" s="10">
        <v>6.1</v>
      </c>
      <c r="I25" s="16">
        <v>68000</v>
      </c>
      <c r="J25" s="14">
        <v>3.2</v>
      </c>
      <c r="K25" s="14">
        <v>5.0999999999999996</v>
      </c>
      <c r="L25" s="14">
        <v>2.1</v>
      </c>
      <c r="M25" s="15">
        <v>4.4039999999999999</v>
      </c>
      <c r="N25" s="15">
        <v>0.23799999999999999</v>
      </c>
      <c r="O25" s="16">
        <v>440</v>
      </c>
    </row>
    <row r="26" spans="1:15" ht="12" customHeight="1">
      <c r="A26" s="13">
        <v>46226</v>
      </c>
      <c r="B26" s="6">
        <v>11688</v>
      </c>
      <c r="C26" s="6">
        <v>11140</v>
      </c>
      <c r="D26" s="14">
        <v>292.89999999999998</v>
      </c>
      <c r="E26" s="14">
        <v>104</v>
      </c>
      <c r="F26" s="14">
        <v>170</v>
      </c>
      <c r="G26" s="15">
        <v>63.094000000000001</v>
      </c>
      <c r="H26" s="15">
        <v>7.343</v>
      </c>
      <c r="I26" s="16">
        <v>64000</v>
      </c>
      <c r="J26" s="14">
        <v>2.9</v>
      </c>
      <c r="K26" s="14">
        <v>5.7</v>
      </c>
      <c r="L26" s="14">
        <v>0.9</v>
      </c>
      <c r="M26" s="15">
        <v>6.7919999999999998</v>
      </c>
      <c r="N26" s="15">
        <v>0.27200000000000002</v>
      </c>
      <c r="O26" s="16">
        <v>370</v>
      </c>
    </row>
    <row r="27" spans="1:15" ht="12" customHeight="1">
      <c r="A27" s="13">
        <v>46227</v>
      </c>
      <c r="B27" s="6">
        <v>11646</v>
      </c>
      <c r="C27" s="6">
        <v>10918</v>
      </c>
      <c r="D27" s="14">
        <v>280.8</v>
      </c>
      <c r="E27" s="14">
        <v>109.2</v>
      </c>
      <c r="F27" s="14">
        <v>203.3</v>
      </c>
      <c r="G27" s="15">
        <v>72.587000000000003</v>
      </c>
      <c r="H27" s="15">
        <v>7.3010000000000002</v>
      </c>
      <c r="I27" s="16">
        <v>52000</v>
      </c>
      <c r="J27" s="14">
        <v>3</v>
      </c>
      <c r="K27" s="14">
        <v>5.7</v>
      </c>
      <c r="L27" s="14">
        <v>1.4</v>
      </c>
      <c r="M27" s="15">
        <v>7.3090000000000002</v>
      </c>
      <c r="N27" s="15">
        <v>0.22</v>
      </c>
      <c r="O27" s="16">
        <v>410</v>
      </c>
    </row>
    <row r="28" spans="1:15" ht="12" customHeight="1">
      <c r="A28" s="13">
        <v>46228</v>
      </c>
      <c r="B28" s="6">
        <v>11549</v>
      </c>
      <c r="C28" s="6">
        <v>10896</v>
      </c>
      <c r="D28" s="14">
        <v>316.39999999999998</v>
      </c>
      <c r="E28" s="14">
        <v>101.7</v>
      </c>
      <c r="F28" s="14">
        <v>213.3</v>
      </c>
      <c r="G28" s="15">
        <v>72.055000000000007</v>
      </c>
      <c r="H28" s="15">
        <v>8.0890000000000004</v>
      </c>
      <c r="I28" s="16">
        <v>41000</v>
      </c>
      <c r="J28" s="14">
        <v>4.0999999999999996</v>
      </c>
      <c r="K28" s="14">
        <v>5.9</v>
      </c>
      <c r="L28" s="14">
        <v>1.6</v>
      </c>
      <c r="M28" s="15">
        <v>5.6239999999999997</v>
      </c>
      <c r="N28" s="15">
        <v>0.65200000000000002</v>
      </c>
      <c r="O28" s="16">
        <v>590</v>
      </c>
    </row>
    <row r="29" spans="1:15" ht="12" customHeight="1">
      <c r="A29" s="13">
        <v>46229</v>
      </c>
      <c r="B29" s="6">
        <v>11082</v>
      </c>
      <c r="C29" s="6">
        <v>10433</v>
      </c>
      <c r="D29" s="14">
        <v>287.7</v>
      </c>
      <c r="E29" s="14">
        <v>100.8</v>
      </c>
      <c r="F29" s="14">
        <v>156.69999999999999</v>
      </c>
      <c r="G29" s="15">
        <v>62.444000000000003</v>
      </c>
      <c r="H29" s="15">
        <v>8.2140000000000004</v>
      </c>
      <c r="I29" s="16">
        <v>67000</v>
      </c>
      <c r="J29" s="14">
        <v>3.4</v>
      </c>
      <c r="K29" s="14">
        <v>6.5</v>
      </c>
      <c r="L29" s="14">
        <v>1.9</v>
      </c>
      <c r="M29" s="15">
        <v>10.292</v>
      </c>
      <c r="N29" s="15">
        <v>0.64900000000000002</v>
      </c>
      <c r="O29" s="16">
        <v>420</v>
      </c>
    </row>
    <row r="30" spans="1:15" ht="12" customHeight="1">
      <c r="A30" s="13">
        <v>46230</v>
      </c>
      <c r="B30" s="6">
        <v>11524</v>
      </c>
      <c r="C30" s="6">
        <v>10834</v>
      </c>
      <c r="D30" s="14">
        <v>296.7</v>
      </c>
      <c r="E30" s="14">
        <v>103.5</v>
      </c>
      <c r="F30" s="14">
        <v>230</v>
      </c>
      <c r="G30" s="15">
        <v>71.506</v>
      </c>
      <c r="H30" s="15">
        <v>8.3019999999999996</v>
      </c>
      <c r="I30" s="16">
        <v>81000</v>
      </c>
      <c r="J30" s="14">
        <v>3.3</v>
      </c>
      <c r="K30" s="14">
        <v>6.1</v>
      </c>
      <c r="L30" s="14">
        <v>1.8</v>
      </c>
      <c r="M30" s="15">
        <v>9.1940000000000008</v>
      </c>
      <c r="N30" s="15">
        <v>0.50800000000000001</v>
      </c>
      <c r="O30" s="16">
        <v>450</v>
      </c>
    </row>
    <row r="31" spans="1:15" ht="12" customHeight="1">
      <c r="A31" s="13">
        <v>46231</v>
      </c>
      <c r="B31" s="6">
        <v>11489</v>
      </c>
      <c r="C31" s="6">
        <v>10855</v>
      </c>
      <c r="D31" s="14">
        <v>349.7</v>
      </c>
      <c r="E31" s="14">
        <v>148.9</v>
      </c>
      <c r="F31" s="14">
        <v>243.3</v>
      </c>
      <c r="G31" s="15">
        <v>69.635999999999996</v>
      </c>
      <c r="H31" s="15">
        <v>8.0269999999999992</v>
      </c>
      <c r="I31" s="16">
        <v>43000</v>
      </c>
      <c r="J31" s="14">
        <v>3.6</v>
      </c>
      <c r="K31" s="14">
        <v>6.4</v>
      </c>
      <c r="L31" s="14">
        <v>1.6</v>
      </c>
      <c r="M31" s="15">
        <v>8.4209999999999994</v>
      </c>
      <c r="N31" s="15">
        <v>0.375</v>
      </c>
      <c r="O31" s="16">
        <v>670</v>
      </c>
    </row>
    <row r="32" spans="1:15" ht="12" customHeight="1">
      <c r="A32" s="13">
        <v>46232</v>
      </c>
      <c r="B32" s="6">
        <v>10836</v>
      </c>
      <c r="C32" s="6">
        <v>9715</v>
      </c>
      <c r="D32" s="14">
        <v>293.60000000000002</v>
      </c>
      <c r="E32" s="14">
        <v>139.6</v>
      </c>
      <c r="F32" s="14">
        <v>256.7</v>
      </c>
      <c r="G32" s="15">
        <v>76.192999999999998</v>
      </c>
      <c r="H32" s="15">
        <v>9.4109999999999996</v>
      </c>
      <c r="I32" s="16">
        <v>81000</v>
      </c>
      <c r="J32" s="14">
        <v>5.6</v>
      </c>
      <c r="K32" s="14">
        <v>7.2</v>
      </c>
      <c r="L32" s="14">
        <v>3</v>
      </c>
      <c r="M32" s="15">
        <v>7.9560000000000004</v>
      </c>
      <c r="N32" s="15">
        <v>0.40300000000000002</v>
      </c>
      <c r="O32" s="16">
        <v>480</v>
      </c>
    </row>
    <row r="33" spans="1:15" ht="12" customHeight="1">
      <c r="A33" s="13">
        <v>46233</v>
      </c>
      <c r="B33" s="6">
        <v>10627</v>
      </c>
      <c r="C33" s="6">
        <v>10165</v>
      </c>
      <c r="D33" s="14">
        <v>273.2</v>
      </c>
      <c r="E33" s="14">
        <v>97.2</v>
      </c>
      <c r="F33" s="14">
        <v>133.30000000000001</v>
      </c>
      <c r="G33" s="15">
        <v>64.391999999999996</v>
      </c>
      <c r="H33" s="15">
        <v>6.9820000000000002</v>
      </c>
      <c r="I33" s="16">
        <v>77000</v>
      </c>
      <c r="J33" s="14">
        <v>3.9</v>
      </c>
      <c r="K33" s="14">
        <v>7</v>
      </c>
      <c r="L33" s="14">
        <v>1.6</v>
      </c>
      <c r="M33" s="15">
        <v>7.2279999999999998</v>
      </c>
      <c r="N33" s="15">
        <v>0.61199999999999999</v>
      </c>
      <c r="O33" s="16">
        <v>540</v>
      </c>
    </row>
    <row r="34" spans="1:15" ht="12" customHeight="1">
      <c r="A34" s="13">
        <v>46234</v>
      </c>
      <c r="B34" s="6">
        <v>11297</v>
      </c>
      <c r="C34" s="6">
        <v>10891</v>
      </c>
      <c r="D34" s="14">
        <v>285.8</v>
      </c>
      <c r="E34" s="14">
        <v>123.5</v>
      </c>
      <c r="F34" s="14">
        <v>170</v>
      </c>
      <c r="G34" s="15">
        <v>60.981999999999999</v>
      </c>
      <c r="H34" s="15">
        <v>6.484</v>
      </c>
      <c r="I34" s="16">
        <v>50000</v>
      </c>
      <c r="J34" s="14">
        <v>4.5</v>
      </c>
      <c r="K34" s="14">
        <v>6.3</v>
      </c>
      <c r="L34" s="14">
        <v>1.7</v>
      </c>
      <c r="M34" s="15">
        <v>8.0399999999999991</v>
      </c>
      <c r="N34" s="15">
        <v>0.432</v>
      </c>
      <c r="O34" s="16">
        <v>490</v>
      </c>
    </row>
    <row r="35" spans="1:15" s="1" customFormat="1" ht="12" customHeight="1">
      <c r="A35" s="17" t="s">
        <v>31</v>
      </c>
      <c r="B35" s="7">
        <f>SUM(B4:B34)</f>
        <v>351531</v>
      </c>
      <c r="C35" s="7">
        <f>SUM(C4:C34)</f>
        <v>333891</v>
      </c>
      <c r="D35" s="18"/>
      <c r="E35" s="18"/>
      <c r="F35" s="18"/>
      <c r="G35" s="19"/>
      <c r="H35" s="19"/>
      <c r="I35" s="7"/>
      <c r="J35" s="18"/>
      <c r="K35" s="18"/>
      <c r="L35" s="18"/>
      <c r="M35" s="19"/>
      <c r="N35" s="19"/>
      <c r="O35" s="17"/>
    </row>
    <row r="36" spans="1:15" s="1" customFormat="1" ht="12" customHeight="1">
      <c r="A36" s="17" t="s">
        <v>48</v>
      </c>
      <c r="B36" s="7">
        <f t="shared" ref="B36:O36" si="0">AVERAGE(B4:B34)</f>
        <v>11339.709677419354</v>
      </c>
      <c r="C36" s="7">
        <f t="shared" si="0"/>
        <v>10770.677419354839</v>
      </c>
      <c r="D36" s="8">
        <f t="shared" si="0"/>
        <v>302.3</v>
      </c>
      <c r="E36" s="8">
        <f t="shared" si="0"/>
        <v>113.44516129032259</v>
      </c>
      <c r="F36" s="8">
        <f t="shared" si="0"/>
        <v>204.94193548387099</v>
      </c>
      <c r="G36" s="9">
        <f t="shared" si="0"/>
        <v>65.229548387096784</v>
      </c>
      <c r="H36" s="9">
        <f t="shared" si="0"/>
        <v>6.8822580645161269</v>
      </c>
      <c r="I36" s="7">
        <f t="shared" si="0"/>
        <v>76612.903225806454</v>
      </c>
      <c r="J36" s="8">
        <f t="shared" si="0"/>
        <v>3.4451612903225812</v>
      </c>
      <c r="K36" s="8">
        <f t="shared" si="0"/>
        <v>6.477419354838708</v>
      </c>
      <c r="L36" s="8">
        <f t="shared" si="0"/>
        <v>1.4225806451612903</v>
      </c>
      <c r="M36" s="9">
        <f t="shared" si="0"/>
        <v>8.6610645161290325</v>
      </c>
      <c r="N36" s="9">
        <f t="shared" si="0"/>
        <v>0.42480645161290331</v>
      </c>
      <c r="O36" s="7">
        <f t="shared" si="0"/>
        <v>520</v>
      </c>
    </row>
    <row r="37" spans="1:15" s="1" customFormat="1" ht="12" customHeight="1">
      <c r="A37" s="17" t="s">
        <v>49</v>
      </c>
      <c r="B37" s="7">
        <f t="shared" ref="B37:O37" si="1">MAX(B4:B34)</f>
        <v>11880</v>
      </c>
      <c r="C37" s="7">
        <f t="shared" si="1"/>
        <v>11498</v>
      </c>
      <c r="D37" s="8">
        <f t="shared" si="1"/>
        <v>376.9</v>
      </c>
      <c r="E37" s="8">
        <f t="shared" si="1"/>
        <v>153.69999999999999</v>
      </c>
      <c r="F37" s="8">
        <f t="shared" si="1"/>
        <v>296.7</v>
      </c>
      <c r="G37" s="9">
        <f t="shared" si="1"/>
        <v>90.697000000000003</v>
      </c>
      <c r="H37" s="9">
        <f t="shared" si="1"/>
        <v>9.4109999999999996</v>
      </c>
      <c r="I37" s="7">
        <f t="shared" si="1"/>
        <v>160000</v>
      </c>
      <c r="J37" s="8">
        <f t="shared" si="1"/>
        <v>5.6</v>
      </c>
      <c r="K37" s="8">
        <f t="shared" si="1"/>
        <v>7.2</v>
      </c>
      <c r="L37" s="8">
        <f t="shared" si="1"/>
        <v>3</v>
      </c>
      <c r="M37" s="9">
        <f t="shared" si="1"/>
        <v>13.182</v>
      </c>
      <c r="N37" s="9">
        <f t="shared" si="1"/>
        <v>0.76500000000000001</v>
      </c>
      <c r="O37" s="7">
        <f t="shared" si="1"/>
        <v>840</v>
      </c>
    </row>
    <row r="38" spans="1:15" s="1" customFormat="1" ht="12" customHeight="1">
      <c r="A38" s="17" t="s">
        <v>50</v>
      </c>
      <c r="B38" s="7">
        <f t="shared" ref="B38:O38" si="2">MIN(B4:B34)</f>
        <v>10627</v>
      </c>
      <c r="C38" s="7">
        <f t="shared" si="2"/>
        <v>9715</v>
      </c>
      <c r="D38" s="8">
        <f t="shared" si="2"/>
        <v>186.8</v>
      </c>
      <c r="E38" s="8">
        <f t="shared" si="2"/>
        <v>76.400000000000006</v>
      </c>
      <c r="F38" s="8">
        <f t="shared" si="2"/>
        <v>120</v>
      </c>
      <c r="G38" s="9">
        <f t="shared" si="2"/>
        <v>34.792999999999999</v>
      </c>
      <c r="H38" s="9">
        <f t="shared" si="2"/>
        <v>2.5150000000000001</v>
      </c>
      <c r="I38" s="7">
        <f t="shared" si="2"/>
        <v>41000</v>
      </c>
      <c r="J38" s="8">
        <f t="shared" si="2"/>
        <v>2.1</v>
      </c>
      <c r="K38" s="8">
        <f t="shared" si="2"/>
        <v>5.0999999999999996</v>
      </c>
      <c r="L38" s="8">
        <f t="shared" si="2"/>
        <v>0.6</v>
      </c>
      <c r="M38" s="9">
        <f t="shared" si="2"/>
        <v>4.4039999999999999</v>
      </c>
      <c r="N38" s="9">
        <f t="shared" si="2"/>
        <v>0.216</v>
      </c>
      <c r="O38" s="31">
        <f t="shared" si="2"/>
        <v>320</v>
      </c>
    </row>
  </sheetData>
  <mergeCells count="5">
    <mergeCell ref="A2:A3"/>
    <mergeCell ref="B2:B3"/>
    <mergeCell ref="C2:C3"/>
    <mergeCell ref="D2:I2"/>
    <mergeCell ref="J2:O2"/>
  </mergeCells>
  <phoneticPr fontId="11" type="noConversion"/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tabColor theme="7" tint="0.79998168889431442"/>
  </sheetPr>
  <dimension ref="A2:O38"/>
  <sheetViews>
    <sheetView zoomScale="85" zoomScaleNormal="85" workbookViewId="0">
      <selection activeCell="L16" sqref="L16"/>
    </sheetView>
  </sheetViews>
  <sheetFormatPr defaultRowHeight="12" customHeight="1"/>
  <cols>
    <col min="1" max="1" width="9.109375" style="3" bestFit="1" customWidth="1"/>
    <col min="2" max="2" width="9.77734375" style="4" customWidth="1"/>
    <col min="3" max="3" width="9.77734375" style="3" customWidth="1"/>
    <col min="4" max="8" width="7.33203125" style="3" customWidth="1"/>
    <col min="9" max="9" width="9.77734375" style="3" customWidth="1"/>
    <col min="10" max="14" width="7.33203125" style="3" customWidth="1"/>
    <col min="15" max="15" width="9.77734375" style="3" customWidth="1"/>
    <col min="16" max="16384" width="8.88671875" style="3"/>
  </cols>
  <sheetData>
    <row r="2" spans="1:15" s="2" customFormat="1" ht="30" customHeight="1">
      <c r="A2" s="33" t="s">
        <v>0</v>
      </c>
      <c r="B2" s="34" t="s">
        <v>27</v>
      </c>
      <c r="C2" s="33" t="s">
        <v>28</v>
      </c>
      <c r="D2" s="35" t="s">
        <v>32</v>
      </c>
      <c r="E2" s="35"/>
      <c r="F2" s="35"/>
      <c r="G2" s="35"/>
      <c r="H2" s="35"/>
      <c r="I2" s="35"/>
      <c r="J2" s="35" t="s">
        <v>33</v>
      </c>
      <c r="K2" s="35"/>
      <c r="L2" s="35"/>
      <c r="M2" s="35"/>
      <c r="N2" s="35"/>
      <c r="O2" s="35"/>
    </row>
    <row r="3" spans="1:15" s="2" customFormat="1" ht="30" customHeight="1">
      <c r="A3" s="33"/>
      <c r="B3" s="34"/>
      <c r="C3" s="33"/>
      <c r="D3" s="5" t="s">
        <v>1</v>
      </c>
      <c r="E3" s="5" t="s">
        <v>77</v>
      </c>
      <c r="F3" s="5" t="s">
        <v>2</v>
      </c>
      <c r="G3" s="5" t="s">
        <v>3</v>
      </c>
      <c r="H3" s="5" t="s">
        <v>4</v>
      </c>
      <c r="I3" s="5" t="s">
        <v>5</v>
      </c>
      <c r="J3" s="5" t="s">
        <v>1</v>
      </c>
      <c r="K3" s="5" t="s">
        <v>77</v>
      </c>
      <c r="L3" s="5" t="s">
        <v>2</v>
      </c>
      <c r="M3" s="5" t="s">
        <v>3</v>
      </c>
      <c r="N3" s="5" t="s">
        <v>4</v>
      </c>
      <c r="O3" s="5" t="s">
        <v>5</v>
      </c>
    </row>
    <row r="4" spans="1:15" ht="12" customHeight="1">
      <c r="A4" s="13">
        <v>46204</v>
      </c>
      <c r="B4" s="6">
        <v>5919</v>
      </c>
      <c r="C4" s="6">
        <v>5510</v>
      </c>
      <c r="D4" s="14">
        <v>278.2</v>
      </c>
      <c r="E4" s="14">
        <v>103.6</v>
      </c>
      <c r="F4" s="14">
        <v>156.69999999999999</v>
      </c>
      <c r="G4" s="15">
        <v>79.622</v>
      </c>
      <c r="H4" s="15">
        <v>7.1150000000000002</v>
      </c>
      <c r="I4" s="16">
        <v>78000</v>
      </c>
      <c r="J4" s="14">
        <v>7.5</v>
      </c>
      <c r="K4" s="14">
        <v>7.9</v>
      </c>
      <c r="L4" s="14">
        <v>3.8</v>
      </c>
      <c r="M4" s="15">
        <v>5.44</v>
      </c>
      <c r="N4" s="15">
        <v>0.46700000000000003</v>
      </c>
      <c r="O4" s="16">
        <v>580</v>
      </c>
    </row>
    <row r="5" spans="1:15" ht="12" customHeight="1">
      <c r="A5" s="13">
        <v>46205</v>
      </c>
      <c r="B5" s="6">
        <v>5792</v>
      </c>
      <c r="C5" s="6">
        <v>5368</v>
      </c>
      <c r="D5" s="14">
        <v>304.89999999999998</v>
      </c>
      <c r="E5" s="14">
        <v>131.80000000000001</v>
      </c>
      <c r="F5" s="14">
        <v>206.7</v>
      </c>
      <c r="G5" s="15">
        <v>77.896000000000001</v>
      </c>
      <c r="H5" s="15">
        <v>8.48</v>
      </c>
      <c r="I5" s="16">
        <v>73000</v>
      </c>
      <c r="J5" s="14">
        <v>6.5</v>
      </c>
      <c r="K5" s="14">
        <v>7.8</v>
      </c>
      <c r="L5" s="14">
        <v>2.7</v>
      </c>
      <c r="M5" s="15">
        <v>5.1159999999999997</v>
      </c>
      <c r="N5" s="15">
        <v>0.70099999999999996</v>
      </c>
      <c r="O5" s="16">
        <v>840</v>
      </c>
    </row>
    <row r="6" spans="1:15" ht="12" customHeight="1">
      <c r="A6" s="13">
        <v>46206</v>
      </c>
      <c r="B6" s="6">
        <v>5263</v>
      </c>
      <c r="C6" s="6">
        <v>4731</v>
      </c>
      <c r="D6" s="14">
        <v>278.3</v>
      </c>
      <c r="E6" s="14">
        <v>135.4</v>
      </c>
      <c r="F6" s="14">
        <v>270</v>
      </c>
      <c r="G6" s="15">
        <v>84.069000000000003</v>
      </c>
      <c r="H6" s="15">
        <v>7.867</v>
      </c>
      <c r="I6" s="16">
        <v>47000</v>
      </c>
      <c r="J6" s="14">
        <v>7.5</v>
      </c>
      <c r="K6" s="14">
        <v>7.7</v>
      </c>
      <c r="L6" s="14">
        <v>3.3</v>
      </c>
      <c r="M6" s="15">
        <v>4.7720000000000002</v>
      </c>
      <c r="N6" s="15">
        <v>0.65500000000000003</v>
      </c>
      <c r="O6" s="16">
        <v>620</v>
      </c>
    </row>
    <row r="7" spans="1:15" ht="12" customHeight="1">
      <c r="A7" s="13">
        <v>46207</v>
      </c>
      <c r="B7" s="6">
        <v>5779</v>
      </c>
      <c r="C7" s="6">
        <v>5440</v>
      </c>
      <c r="D7" s="14">
        <v>288.10000000000002</v>
      </c>
      <c r="E7" s="14">
        <v>203.4</v>
      </c>
      <c r="F7" s="14">
        <v>266.7</v>
      </c>
      <c r="G7" s="15">
        <v>84.734999999999999</v>
      </c>
      <c r="H7" s="15">
        <v>7.3310000000000004</v>
      </c>
      <c r="I7" s="16">
        <v>88000</v>
      </c>
      <c r="J7" s="14">
        <v>5.9</v>
      </c>
      <c r="K7" s="14">
        <v>6.8</v>
      </c>
      <c r="L7" s="14">
        <v>2</v>
      </c>
      <c r="M7" s="15">
        <v>4.5170000000000003</v>
      </c>
      <c r="N7" s="15">
        <v>0.50700000000000001</v>
      </c>
      <c r="O7" s="16">
        <v>830</v>
      </c>
    </row>
    <row r="8" spans="1:15" ht="12" customHeight="1">
      <c r="A8" s="13">
        <v>46208</v>
      </c>
      <c r="B8" s="6">
        <v>5661</v>
      </c>
      <c r="C8" s="6">
        <v>5356</v>
      </c>
      <c r="D8" s="14">
        <v>297.8</v>
      </c>
      <c r="E8" s="14">
        <v>105.2</v>
      </c>
      <c r="F8" s="14">
        <v>213.3</v>
      </c>
      <c r="G8" s="15">
        <v>78.631</v>
      </c>
      <c r="H8" s="15">
        <v>7.3659999999999997</v>
      </c>
      <c r="I8" s="16">
        <v>70000</v>
      </c>
      <c r="J8" s="14">
        <v>6.9</v>
      </c>
      <c r="K8" s="14">
        <v>7.2</v>
      </c>
      <c r="L8" s="14">
        <v>1.9</v>
      </c>
      <c r="M8" s="15">
        <v>5.2380000000000004</v>
      </c>
      <c r="N8" s="15">
        <v>0.56399999999999995</v>
      </c>
      <c r="O8" s="16">
        <v>770</v>
      </c>
    </row>
    <row r="9" spans="1:15" ht="12" customHeight="1">
      <c r="A9" s="13">
        <v>46209</v>
      </c>
      <c r="B9" s="6">
        <v>5952</v>
      </c>
      <c r="C9" s="6">
        <v>5673</v>
      </c>
      <c r="D9" s="14">
        <v>419.3</v>
      </c>
      <c r="E9" s="14">
        <v>120.8</v>
      </c>
      <c r="F9" s="14">
        <v>220</v>
      </c>
      <c r="G9" s="15">
        <v>89.174999999999997</v>
      </c>
      <c r="H9" s="15">
        <v>8.5429999999999993</v>
      </c>
      <c r="I9" s="16">
        <v>87000</v>
      </c>
      <c r="J9" s="14">
        <v>7.4</v>
      </c>
      <c r="K9" s="14">
        <v>6.6</v>
      </c>
      <c r="L9" s="14">
        <v>4.3</v>
      </c>
      <c r="M9" s="15">
        <v>8.4570000000000007</v>
      </c>
      <c r="N9" s="15">
        <v>0.89700000000000002</v>
      </c>
      <c r="O9" s="16">
        <v>730</v>
      </c>
    </row>
    <row r="10" spans="1:15" ht="12" customHeight="1">
      <c r="A10" s="13">
        <v>46210</v>
      </c>
      <c r="B10" s="6">
        <v>5977</v>
      </c>
      <c r="C10" s="6">
        <v>5511</v>
      </c>
      <c r="D10" s="14">
        <v>272.60000000000002</v>
      </c>
      <c r="E10" s="14">
        <v>111.5</v>
      </c>
      <c r="F10" s="14">
        <v>170</v>
      </c>
      <c r="G10" s="15">
        <v>51.222000000000001</v>
      </c>
      <c r="H10" s="15">
        <v>6.1459999999999999</v>
      </c>
      <c r="I10" s="16">
        <v>58000</v>
      </c>
      <c r="J10" s="14">
        <v>6.8</v>
      </c>
      <c r="K10" s="14">
        <v>7.4</v>
      </c>
      <c r="L10" s="14">
        <v>3.2</v>
      </c>
      <c r="M10" s="15">
        <v>5.657</v>
      </c>
      <c r="N10" s="15">
        <v>0.80700000000000005</v>
      </c>
      <c r="O10" s="16">
        <v>780</v>
      </c>
    </row>
    <row r="11" spans="1:15" ht="12" customHeight="1">
      <c r="A11" s="13">
        <v>46211</v>
      </c>
      <c r="B11" s="6">
        <v>6021</v>
      </c>
      <c r="C11" s="6">
        <v>5588</v>
      </c>
      <c r="D11" s="14">
        <v>294.2</v>
      </c>
      <c r="E11" s="14">
        <v>98.1</v>
      </c>
      <c r="F11" s="14">
        <v>153.30000000000001</v>
      </c>
      <c r="G11" s="15">
        <v>60.319000000000003</v>
      </c>
      <c r="H11" s="15">
        <v>5.9859999999999998</v>
      </c>
      <c r="I11" s="16">
        <v>51000</v>
      </c>
      <c r="J11" s="14">
        <v>7.6</v>
      </c>
      <c r="K11" s="14">
        <v>7.5</v>
      </c>
      <c r="L11" s="14">
        <v>3.1</v>
      </c>
      <c r="M11" s="15">
        <v>4.4619999999999997</v>
      </c>
      <c r="N11" s="15">
        <v>0.54300000000000004</v>
      </c>
      <c r="O11" s="16">
        <v>730</v>
      </c>
    </row>
    <row r="12" spans="1:15" ht="12" customHeight="1">
      <c r="A12" s="13">
        <v>46212</v>
      </c>
      <c r="B12" s="6">
        <v>6216</v>
      </c>
      <c r="C12" s="6">
        <v>5732</v>
      </c>
      <c r="D12" s="14">
        <v>329.2</v>
      </c>
      <c r="E12" s="14">
        <v>130</v>
      </c>
      <c r="F12" s="14">
        <v>213.3</v>
      </c>
      <c r="G12" s="15">
        <v>64.471000000000004</v>
      </c>
      <c r="H12" s="15">
        <v>7.2610000000000001</v>
      </c>
      <c r="I12" s="16">
        <v>81000</v>
      </c>
      <c r="J12" s="14">
        <v>7.1</v>
      </c>
      <c r="K12" s="14">
        <v>7.2</v>
      </c>
      <c r="L12" s="14">
        <v>3.2</v>
      </c>
      <c r="M12" s="15">
        <v>3.9790000000000001</v>
      </c>
      <c r="N12" s="15">
        <v>0.28199999999999997</v>
      </c>
      <c r="O12" s="16">
        <v>530</v>
      </c>
    </row>
    <row r="13" spans="1:15" ht="12" customHeight="1">
      <c r="A13" s="13">
        <v>46213</v>
      </c>
      <c r="B13" s="6">
        <v>6110</v>
      </c>
      <c r="C13" s="6">
        <v>5832</v>
      </c>
      <c r="D13" s="14">
        <v>237.6</v>
      </c>
      <c r="E13" s="14">
        <v>66.400000000000006</v>
      </c>
      <c r="F13" s="14">
        <v>126.7</v>
      </c>
      <c r="G13" s="15">
        <v>49.649000000000001</v>
      </c>
      <c r="H13" s="15">
        <v>5.008</v>
      </c>
      <c r="I13" s="16">
        <v>78000</v>
      </c>
      <c r="J13" s="14">
        <v>4.8</v>
      </c>
      <c r="K13" s="14">
        <v>6.1</v>
      </c>
      <c r="L13" s="14">
        <v>2.4</v>
      </c>
      <c r="M13" s="15">
        <v>3.8820000000000001</v>
      </c>
      <c r="N13" s="15">
        <v>0.24299999999999999</v>
      </c>
      <c r="O13" s="16">
        <v>600</v>
      </c>
    </row>
    <row r="14" spans="1:15" ht="12" customHeight="1">
      <c r="A14" s="13">
        <v>46214</v>
      </c>
      <c r="B14" s="6">
        <v>5990</v>
      </c>
      <c r="C14" s="6">
        <v>5687</v>
      </c>
      <c r="D14" s="14">
        <v>221.5</v>
      </c>
      <c r="E14" s="14">
        <v>86</v>
      </c>
      <c r="F14" s="14">
        <v>130</v>
      </c>
      <c r="G14" s="15">
        <v>55.598999999999997</v>
      </c>
      <c r="H14" s="15">
        <v>5.7160000000000002</v>
      </c>
      <c r="I14" s="16">
        <v>72000</v>
      </c>
      <c r="J14" s="14">
        <v>4.7</v>
      </c>
      <c r="K14" s="14">
        <v>6.3</v>
      </c>
      <c r="L14" s="14">
        <v>2.4</v>
      </c>
      <c r="M14" s="15">
        <v>3.4660000000000002</v>
      </c>
      <c r="N14" s="15">
        <v>0.30199999999999999</v>
      </c>
      <c r="O14" s="16">
        <v>790</v>
      </c>
    </row>
    <row r="15" spans="1:15" ht="12" customHeight="1">
      <c r="A15" s="13">
        <v>46215</v>
      </c>
      <c r="B15" s="6">
        <v>6018</v>
      </c>
      <c r="C15" s="6">
        <v>5550</v>
      </c>
      <c r="D15" s="14">
        <v>363.5</v>
      </c>
      <c r="E15" s="14">
        <v>80.8</v>
      </c>
      <c r="F15" s="14">
        <v>143.30000000000001</v>
      </c>
      <c r="G15" s="15">
        <v>41.112000000000002</v>
      </c>
      <c r="H15" s="15">
        <v>3.6419999999999999</v>
      </c>
      <c r="I15" s="16">
        <v>96000</v>
      </c>
      <c r="J15" s="14">
        <v>6.6</v>
      </c>
      <c r="K15" s="14">
        <v>8</v>
      </c>
      <c r="L15" s="14">
        <v>3.1</v>
      </c>
      <c r="M15" s="15">
        <v>4.1219999999999999</v>
      </c>
      <c r="N15" s="15">
        <v>0.47399999999999998</v>
      </c>
      <c r="O15" s="16">
        <v>720</v>
      </c>
    </row>
    <row r="16" spans="1:15" ht="12" customHeight="1">
      <c r="A16" s="13">
        <v>46216</v>
      </c>
      <c r="B16" s="6">
        <v>6028</v>
      </c>
      <c r="C16" s="6">
        <v>5707</v>
      </c>
      <c r="D16" s="14">
        <v>304.3</v>
      </c>
      <c r="E16" s="14">
        <v>84.7</v>
      </c>
      <c r="F16" s="14">
        <v>200</v>
      </c>
      <c r="G16" s="15">
        <v>32.363999999999997</v>
      </c>
      <c r="H16" s="15">
        <v>7.56</v>
      </c>
      <c r="I16" s="16">
        <v>76000</v>
      </c>
      <c r="J16" s="14">
        <v>6.5</v>
      </c>
      <c r="K16" s="14">
        <v>6.6</v>
      </c>
      <c r="L16" s="14">
        <v>2.7</v>
      </c>
      <c r="M16" s="15">
        <v>12.705</v>
      </c>
      <c r="N16" s="15">
        <v>0.54</v>
      </c>
      <c r="O16" s="16">
        <v>540</v>
      </c>
    </row>
    <row r="17" spans="1:15" ht="12" customHeight="1">
      <c r="A17" s="13">
        <v>46217</v>
      </c>
      <c r="B17" s="6">
        <v>6075</v>
      </c>
      <c r="C17" s="6">
        <v>5591</v>
      </c>
      <c r="D17" s="14">
        <v>253.3</v>
      </c>
      <c r="E17" s="14">
        <v>82.5</v>
      </c>
      <c r="F17" s="14">
        <v>136.69999999999999</v>
      </c>
      <c r="G17" s="15">
        <v>49.036000000000001</v>
      </c>
      <c r="H17" s="15">
        <v>4.2089999999999996</v>
      </c>
      <c r="I17" s="16">
        <v>87000</v>
      </c>
      <c r="J17" s="14">
        <v>5.9</v>
      </c>
      <c r="K17" s="14">
        <v>6.5</v>
      </c>
      <c r="L17" s="14">
        <v>2.8</v>
      </c>
      <c r="M17" s="15">
        <v>4.9530000000000003</v>
      </c>
      <c r="N17" s="15">
        <v>0.45500000000000002</v>
      </c>
      <c r="O17" s="16">
        <v>790</v>
      </c>
    </row>
    <row r="18" spans="1:15" ht="12" customHeight="1">
      <c r="A18" s="13">
        <v>46218</v>
      </c>
      <c r="B18" s="6">
        <v>6055</v>
      </c>
      <c r="C18" s="6">
        <v>5596</v>
      </c>
      <c r="D18" s="14">
        <v>212.1</v>
      </c>
      <c r="E18" s="14">
        <v>78.5</v>
      </c>
      <c r="F18" s="14">
        <v>136.69999999999999</v>
      </c>
      <c r="G18" s="15">
        <v>49.404000000000003</v>
      </c>
      <c r="H18" s="15">
        <v>5.2779999999999996</v>
      </c>
      <c r="I18" s="16">
        <v>43000</v>
      </c>
      <c r="J18" s="14">
        <v>4.4000000000000004</v>
      </c>
      <c r="K18" s="14">
        <v>6.3</v>
      </c>
      <c r="L18" s="14">
        <v>2.6</v>
      </c>
      <c r="M18" s="15">
        <v>3.24</v>
      </c>
      <c r="N18" s="15">
        <v>0.17199999999999999</v>
      </c>
      <c r="O18" s="16">
        <v>770</v>
      </c>
    </row>
    <row r="19" spans="1:15" ht="12" customHeight="1">
      <c r="A19" s="13">
        <v>46219</v>
      </c>
      <c r="B19" s="6">
        <v>6032</v>
      </c>
      <c r="C19" s="6">
        <v>5597</v>
      </c>
      <c r="D19" s="14">
        <v>275.89999999999998</v>
      </c>
      <c r="E19" s="14">
        <v>84.5</v>
      </c>
      <c r="F19" s="14">
        <v>130</v>
      </c>
      <c r="G19" s="15">
        <v>89.022000000000006</v>
      </c>
      <c r="H19" s="15">
        <v>6.0069999999999997</v>
      </c>
      <c r="I19" s="16">
        <v>51000</v>
      </c>
      <c r="J19" s="14">
        <v>7.3</v>
      </c>
      <c r="K19" s="14">
        <v>6.8</v>
      </c>
      <c r="L19" s="14">
        <v>2.1</v>
      </c>
      <c r="M19" s="15">
        <v>6.0439999999999996</v>
      </c>
      <c r="N19" s="15">
        <v>0.39100000000000001</v>
      </c>
      <c r="O19" s="16">
        <v>550</v>
      </c>
    </row>
    <row r="20" spans="1:15" ht="12" customHeight="1">
      <c r="A20" s="13">
        <v>46220</v>
      </c>
      <c r="B20" s="6">
        <v>5988</v>
      </c>
      <c r="C20" s="6">
        <v>5536</v>
      </c>
      <c r="D20" s="14">
        <v>293.7</v>
      </c>
      <c r="E20" s="14">
        <v>141.4</v>
      </c>
      <c r="F20" s="14">
        <v>143.30000000000001</v>
      </c>
      <c r="G20" s="15">
        <v>64.257000000000005</v>
      </c>
      <c r="H20" s="15">
        <v>7.1449999999999996</v>
      </c>
      <c r="I20" s="16">
        <v>44000</v>
      </c>
      <c r="J20" s="14">
        <v>6.1</v>
      </c>
      <c r="K20" s="14">
        <v>7.2</v>
      </c>
      <c r="L20" s="14">
        <v>2.6</v>
      </c>
      <c r="M20" s="15">
        <v>5.5220000000000002</v>
      </c>
      <c r="N20" s="15">
        <v>0.379</v>
      </c>
      <c r="O20" s="16">
        <v>630</v>
      </c>
    </row>
    <row r="21" spans="1:15" ht="12" customHeight="1">
      <c r="A21" s="13">
        <v>46221</v>
      </c>
      <c r="B21" s="6">
        <v>6037</v>
      </c>
      <c r="C21" s="6">
        <v>5640</v>
      </c>
      <c r="D21" s="14">
        <v>278.60000000000002</v>
      </c>
      <c r="E21" s="14">
        <v>138.30000000000001</v>
      </c>
      <c r="F21" s="14">
        <v>166.7</v>
      </c>
      <c r="G21" s="15">
        <v>46.070999999999998</v>
      </c>
      <c r="H21" s="15">
        <v>3.8610000000000002</v>
      </c>
      <c r="I21" s="16">
        <v>53000</v>
      </c>
      <c r="J21" s="14">
        <v>6.3</v>
      </c>
      <c r="K21" s="14">
        <v>7.3</v>
      </c>
      <c r="L21" s="14">
        <v>1.7</v>
      </c>
      <c r="M21" s="15">
        <v>6.1280000000000001</v>
      </c>
      <c r="N21" s="15">
        <v>0.57999999999999996</v>
      </c>
      <c r="O21" s="16">
        <v>430</v>
      </c>
    </row>
    <row r="22" spans="1:15" ht="12" customHeight="1">
      <c r="A22" s="13">
        <v>46222</v>
      </c>
      <c r="B22" s="6">
        <v>6003</v>
      </c>
      <c r="C22" s="6">
        <v>5587</v>
      </c>
      <c r="D22" s="14">
        <v>309.60000000000002</v>
      </c>
      <c r="E22" s="14">
        <v>113.1</v>
      </c>
      <c r="F22" s="14">
        <v>156.69999999999999</v>
      </c>
      <c r="G22" s="15">
        <v>68.39</v>
      </c>
      <c r="H22" s="15">
        <v>9.1720000000000006</v>
      </c>
      <c r="I22" s="16">
        <v>76000</v>
      </c>
      <c r="J22" s="14">
        <v>5.9</v>
      </c>
      <c r="K22" s="14">
        <v>9.3000000000000007</v>
      </c>
      <c r="L22" s="14">
        <v>3.3</v>
      </c>
      <c r="M22" s="15">
        <v>5.1909999999999998</v>
      </c>
      <c r="N22" s="15">
        <v>0.63900000000000001</v>
      </c>
      <c r="O22" s="16">
        <v>660</v>
      </c>
    </row>
    <row r="23" spans="1:15" ht="12" customHeight="1">
      <c r="A23" s="13">
        <v>46223</v>
      </c>
      <c r="B23" s="6">
        <v>6102</v>
      </c>
      <c r="C23" s="6">
        <v>5609</v>
      </c>
      <c r="D23" s="14">
        <v>341.9</v>
      </c>
      <c r="E23" s="14">
        <v>111.2</v>
      </c>
      <c r="F23" s="14">
        <v>136.69999999999999</v>
      </c>
      <c r="G23" s="15">
        <v>69.768000000000001</v>
      </c>
      <c r="H23" s="15">
        <v>7.0549999999999997</v>
      </c>
      <c r="I23" s="16">
        <v>61000</v>
      </c>
      <c r="J23" s="14">
        <v>5.5</v>
      </c>
      <c r="K23" s="14">
        <v>7.5</v>
      </c>
      <c r="L23" s="14">
        <v>3</v>
      </c>
      <c r="M23" s="15">
        <v>6.3490000000000002</v>
      </c>
      <c r="N23" s="15">
        <v>0.67700000000000005</v>
      </c>
      <c r="O23" s="16">
        <v>490</v>
      </c>
    </row>
    <row r="24" spans="1:15" ht="12" customHeight="1">
      <c r="A24" s="13">
        <v>46224</v>
      </c>
      <c r="B24" s="6">
        <v>6179</v>
      </c>
      <c r="C24" s="6">
        <v>5715</v>
      </c>
      <c r="D24" s="14">
        <v>336.9</v>
      </c>
      <c r="E24" s="14">
        <v>93.3</v>
      </c>
      <c r="F24" s="14">
        <v>176.7</v>
      </c>
      <c r="G24" s="15">
        <v>65.53</v>
      </c>
      <c r="H24" s="15">
        <v>6.66</v>
      </c>
      <c r="I24" s="16">
        <v>71000</v>
      </c>
      <c r="J24" s="14">
        <v>5.4</v>
      </c>
      <c r="K24" s="14">
        <v>6.7</v>
      </c>
      <c r="L24" s="14">
        <v>2.4</v>
      </c>
      <c r="M24" s="15">
        <v>4.0369999999999999</v>
      </c>
      <c r="N24" s="15">
        <v>0.38600000000000001</v>
      </c>
      <c r="O24" s="16">
        <v>750</v>
      </c>
    </row>
    <row r="25" spans="1:15" ht="12" customHeight="1">
      <c r="A25" s="13">
        <v>46225</v>
      </c>
      <c r="B25" s="6">
        <v>6100</v>
      </c>
      <c r="C25" s="6">
        <v>5754</v>
      </c>
      <c r="D25" s="14">
        <v>227.9</v>
      </c>
      <c r="E25" s="14">
        <v>83</v>
      </c>
      <c r="F25" s="14">
        <v>133.30000000000001</v>
      </c>
      <c r="G25" s="15">
        <v>45.156999999999996</v>
      </c>
      <c r="H25" s="10">
        <v>5.1529999999999996</v>
      </c>
      <c r="I25" s="16">
        <v>80000</v>
      </c>
      <c r="J25" s="14">
        <v>4.5</v>
      </c>
      <c r="K25" s="14">
        <v>5.3</v>
      </c>
      <c r="L25" s="14">
        <v>3</v>
      </c>
      <c r="M25" s="15">
        <v>5.24</v>
      </c>
      <c r="N25" s="15">
        <v>0.317</v>
      </c>
      <c r="O25" s="16">
        <v>520</v>
      </c>
    </row>
    <row r="26" spans="1:15" ht="12" customHeight="1">
      <c r="A26" s="13">
        <v>46226</v>
      </c>
      <c r="B26" s="6">
        <v>6077</v>
      </c>
      <c r="C26" s="6">
        <v>5658</v>
      </c>
      <c r="D26" s="14">
        <v>353.6</v>
      </c>
      <c r="E26" s="14">
        <v>96</v>
      </c>
      <c r="F26" s="14">
        <v>190</v>
      </c>
      <c r="G26" s="15">
        <v>63.926000000000002</v>
      </c>
      <c r="H26" s="15">
        <v>6.9850000000000003</v>
      </c>
      <c r="I26" s="16">
        <v>54000</v>
      </c>
      <c r="J26" s="14">
        <v>5.9</v>
      </c>
      <c r="K26" s="14">
        <v>6.2</v>
      </c>
      <c r="L26" s="14">
        <v>2</v>
      </c>
      <c r="M26" s="15">
        <v>4.2949999999999999</v>
      </c>
      <c r="N26" s="15">
        <v>0.34599999999999997</v>
      </c>
      <c r="O26" s="16">
        <v>600</v>
      </c>
    </row>
    <row r="27" spans="1:15" ht="12" customHeight="1">
      <c r="A27" s="13">
        <v>46227</v>
      </c>
      <c r="B27" s="6">
        <v>5826</v>
      </c>
      <c r="C27" s="6">
        <v>5362</v>
      </c>
      <c r="D27" s="14">
        <v>346.7</v>
      </c>
      <c r="E27" s="14">
        <v>121.7</v>
      </c>
      <c r="F27" s="14">
        <v>243.3</v>
      </c>
      <c r="G27" s="15">
        <v>80.41</v>
      </c>
      <c r="H27" s="15">
        <v>7.71</v>
      </c>
      <c r="I27" s="16">
        <v>52000</v>
      </c>
      <c r="J27" s="14">
        <v>4.7</v>
      </c>
      <c r="K27" s="14">
        <v>6.2</v>
      </c>
      <c r="L27" s="14">
        <v>1.9</v>
      </c>
      <c r="M27" s="15">
        <v>5.0179999999999998</v>
      </c>
      <c r="N27" s="15">
        <v>0.35699999999999998</v>
      </c>
      <c r="O27" s="16">
        <v>590</v>
      </c>
    </row>
    <row r="28" spans="1:15" ht="12" customHeight="1">
      <c r="A28" s="13">
        <v>46228</v>
      </c>
      <c r="B28" s="6">
        <v>6013</v>
      </c>
      <c r="C28" s="6">
        <v>5800</v>
      </c>
      <c r="D28" s="14">
        <v>336.5</v>
      </c>
      <c r="E28" s="14">
        <v>73.400000000000006</v>
      </c>
      <c r="F28" s="14">
        <v>233.3</v>
      </c>
      <c r="G28" s="15">
        <v>67.936000000000007</v>
      </c>
      <c r="H28" s="15">
        <v>7.8220000000000001</v>
      </c>
      <c r="I28" s="16">
        <v>41000</v>
      </c>
      <c r="J28" s="14">
        <v>4.9000000000000004</v>
      </c>
      <c r="K28" s="14">
        <v>9.4</v>
      </c>
      <c r="L28" s="14">
        <v>2.4</v>
      </c>
      <c r="M28" s="15">
        <v>4.0309999999999997</v>
      </c>
      <c r="N28" s="15">
        <v>0.41199999999999998</v>
      </c>
      <c r="O28" s="16">
        <v>630</v>
      </c>
    </row>
    <row r="29" spans="1:15" ht="12" customHeight="1">
      <c r="A29" s="13">
        <v>46229</v>
      </c>
      <c r="B29" s="6">
        <v>5957</v>
      </c>
      <c r="C29" s="6">
        <v>5629</v>
      </c>
      <c r="D29" s="14">
        <v>315.39999999999998</v>
      </c>
      <c r="E29" s="14">
        <v>109.8</v>
      </c>
      <c r="F29" s="14">
        <v>223.3</v>
      </c>
      <c r="G29" s="15">
        <v>69.584000000000003</v>
      </c>
      <c r="H29" s="15">
        <v>7.84</v>
      </c>
      <c r="I29" s="16">
        <v>73000</v>
      </c>
      <c r="J29" s="14">
        <v>4.5</v>
      </c>
      <c r="K29" s="14">
        <v>5.8</v>
      </c>
      <c r="L29" s="14">
        <v>1.4</v>
      </c>
      <c r="M29" s="15">
        <v>4.91</v>
      </c>
      <c r="N29" s="15">
        <v>0.441</v>
      </c>
      <c r="O29" s="16">
        <v>530</v>
      </c>
    </row>
    <row r="30" spans="1:15" ht="12" customHeight="1">
      <c r="A30" s="13">
        <v>46230</v>
      </c>
      <c r="B30" s="6">
        <v>5918</v>
      </c>
      <c r="C30" s="6">
        <v>5626</v>
      </c>
      <c r="D30" s="14">
        <v>353.7</v>
      </c>
      <c r="E30" s="14">
        <v>112.4</v>
      </c>
      <c r="F30" s="14">
        <v>173.3</v>
      </c>
      <c r="G30" s="15">
        <v>75.075999999999993</v>
      </c>
      <c r="H30" s="15">
        <v>8.2850000000000001</v>
      </c>
      <c r="I30" s="16">
        <v>66000</v>
      </c>
      <c r="J30" s="14">
        <v>3.7</v>
      </c>
      <c r="K30" s="14">
        <v>6.5</v>
      </c>
      <c r="L30" s="14">
        <v>1.7</v>
      </c>
      <c r="M30" s="15">
        <v>4.9649999999999999</v>
      </c>
      <c r="N30" s="15">
        <v>0.50800000000000001</v>
      </c>
      <c r="O30" s="16">
        <v>510</v>
      </c>
    </row>
    <row r="31" spans="1:15" ht="12" customHeight="1">
      <c r="A31" s="13">
        <v>46231</v>
      </c>
      <c r="B31" s="6">
        <v>6004</v>
      </c>
      <c r="C31" s="6">
        <v>5520</v>
      </c>
      <c r="D31" s="14">
        <v>355.4</v>
      </c>
      <c r="E31" s="14">
        <v>127</v>
      </c>
      <c r="F31" s="14">
        <v>273.3</v>
      </c>
      <c r="G31" s="15">
        <v>77.144999999999996</v>
      </c>
      <c r="H31" s="15">
        <v>8.1349999999999998</v>
      </c>
      <c r="I31" s="16">
        <v>55000</v>
      </c>
      <c r="J31" s="14">
        <v>6.8</v>
      </c>
      <c r="K31" s="14">
        <v>5.9</v>
      </c>
      <c r="L31" s="14">
        <v>2.2000000000000002</v>
      </c>
      <c r="M31" s="15">
        <v>5.1950000000000003</v>
      </c>
      <c r="N31" s="15">
        <v>0.377</v>
      </c>
      <c r="O31" s="16">
        <v>620</v>
      </c>
    </row>
    <row r="32" spans="1:15" ht="12" customHeight="1">
      <c r="A32" s="13">
        <v>46232</v>
      </c>
      <c r="B32" s="6">
        <v>6002</v>
      </c>
      <c r="C32" s="6">
        <v>5666</v>
      </c>
      <c r="D32" s="14">
        <v>274.39999999999998</v>
      </c>
      <c r="E32" s="14">
        <v>126.9</v>
      </c>
      <c r="F32" s="14">
        <v>233.3</v>
      </c>
      <c r="G32" s="15">
        <v>64.331000000000003</v>
      </c>
      <c r="H32" s="15">
        <v>9.34</v>
      </c>
      <c r="I32" s="16">
        <v>41000</v>
      </c>
      <c r="J32" s="14">
        <v>4.2</v>
      </c>
      <c r="K32" s="14">
        <v>6.2</v>
      </c>
      <c r="L32" s="14">
        <v>1.9</v>
      </c>
      <c r="M32" s="15">
        <v>3.9830000000000001</v>
      </c>
      <c r="N32" s="15">
        <v>0.40699999999999997</v>
      </c>
      <c r="O32" s="16">
        <v>430</v>
      </c>
    </row>
    <row r="33" spans="1:15" ht="12" customHeight="1">
      <c r="A33" s="13">
        <v>46233</v>
      </c>
      <c r="B33" s="6">
        <v>6003</v>
      </c>
      <c r="C33" s="6">
        <v>5639</v>
      </c>
      <c r="D33" s="14">
        <v>382.7</v>
      </c>
      <c r="E33" s="14">
        <v>126.9</v>
      </c>
      <c r="F33" s="14">
        <v>153.30000000000001</v>
      </c>
      <c r="G33" s="15">
        <v>73.622</v>
      </c>
      <c r="H33" s="15">
        <v>8.3849999999999998</v>
      </c>
      <c r="I33" s="16">
        <v>75000</v>
      </c>
      <c r="J33" s="14">
        <v>5.6</v>
      </c>
      <c r="K33" s="14">
        <v>8.1999999999999993</v>
      </c>
      <c r="L33" s="14">
        <v>1.2</v>
      </c>
      <c r="M33" s="15">
        <v>4.431</v>
      </c>
      <c r="N33" s="15">
        <v>0.38</v>
      </c>
      <c r="O33" s="16">
        <v>450</v>
      </c>
    </row>
    <row r="34" spans="1:15" ht="12" customHeight="1">
      <c r="A34" s="13">
        <v>46234</v>
      </c>
      <c r="B34" s="6">
        <v>6002</v>
      </c>
      <c r="C34" s="6">
        <v>5644</v>
      </c>
      <c r="D34" s="14">
        <v>309.7</v>
      </c>
      <c r="E34" s="14">
        <v>122.8</v>
      </c>
      <c r="F34" s="14">
        <v>246.7</v>
      </c>
      <c r="G34" s="15">
        <v>61.267000000000003</v>
      </c>
      <c r="H34" s="15">
        <v>7.7130000000000001</v>
      </c>
      <c r="I34" s="16">
        <v>57000</v>
      </c>
      <c r="J34" s="14">
        <v>6.1</v>
      </c>
      <c r="K34" s="14">
        <v>6</v>
      </c>
      <c r="L34" s="14">
        <v>2.1</v>
      </c>
      <c r="M34" s="15">
        <v>5.4210000000000003</v>
      </c>
      <c r="N34" s="15">
        <v>0.34799999999999998</v>
      </c>
      <c r="O34" s="16">
        <v>440</v>
      </c>
    </row>
    <row r="35" spans="1:15" s="1" customFormat="1" ht="12" customHeight="1">
      <c r="A35" s="17" t="s">
        <v>31</v>
      </c>
      <c r="B35" s="7">
        <f>SUM(B4:B34)</f>
        <v>185099</v>
      </c>
      <c r="C35" s="7">
        <f>SUM(C4:C34)</f>
        <v>172854</v>
      </c>
      <c r="D35" s="18"/>
      <c r="E35" s="18"/>
      <c r="F35" s="18"/>
      <c r="G35" s="19"/>
      <c r="H35" s="19"/>
      <c r="I35" s="7"/>
      <c r="J35" s="18"/>
      <c r="K35" s="18"/>
      <c r="L35" s="18"/>
      <c r="M35" s="19"/>
      <c r="N35" s="19"/>
      <c r="O35" s="17"/>
    </row>
    <row r="36" spans="1:15" s="1" customFormat="1" ht="12" customHeight="1">
      <c r="A36" s="17" t="s">
        <v>29</v>
      </c>
      <c r="B36" s="7">
        <f t="shared" ref="B36:O36" si="0">AVERAGE(B4:B34)</f>
        <v>5970.9354838709678</v>
      </c>
      <c r="C36" s="7">
        <f t="shared" si="0"/>
        <v>5575.9354838709678</v>
      </c>
      <c r="D36" s="8">
        <f t="shared" si="0"/>
        <v>304.75806451612902</v>
      </c>
      <c r="E36" s="8">
        <f t="shared" si="0"/>
        <v>109.69032258064519</v>
      </c>
      <c r="F36" s="8">
        <f t="shared" si="0"/>
        <v>185.69677419354841</v>
      </c>
      <c r="G36" s="9">
        <f t="shared" si="0"/>
        <v>65.445032258064515</v>
      </c>
      <c r="H36" s="9">
        <f t="shared" si="0"/>
        <v>6.928258064516128</v>
      </c>
      <c r="I36" s="7">
        <f t="shared" si="0"/>
        <v>65645.161290322576</v>
      </c>
      <c r="J36" s="8">
        <f t="shared" si="0"/>
        <v>5.9193548387096762</v>
      </c>
      <c r="K36" s="8">
        <f t="shared" si="0"/>
        <v>6.9806451612903206</v>
      </c>
      <c r="L36" s="8">
        <f t="shared" si="0"/>
        <v>2.5290322580645168</v>
      </c>
      <c r="M36" s="9">
        <f t="shared" si="0"/>
        <v>5.1860000000000008</v>
      </c>
      <c r="N36" s="9">
        <f t="shared" si="0"/>
        <v>0.46948387096774197</v>
      </c>
      <c r="O36" s="7">
        <f t="shared" si="0"/>
        <v>627.41935483870964</v>
      </c>
    </row>
    <row r="37" spans="1:15" s="1" customFormat="1" ht="12" customHeight="1">
      <c r="A37" s="17" t="s">
        <v>30</v>
      </c>
      <c r="B37" s="7">
        <f t="shared" ref="B37:O37" si="1">MAX(B4:B34)</f>
        <v>6216</v>
      </c>
      <c r="C37" s="7">
        <f t="shared" si="1"/>
        <v>5832</v>
      </c>
      <c r="D37" s="8">
        <f t="shared" si="1"/>
        <v>419.3</v>
      </c>
      <c r="E37" s="8">
        <f t="shared" si="1"/>
        <v>203.4</v>
      </c>
      <c r="F37" s="8">
        <f t="shared" si="1"/>
        <v>273.3</v>
      </c>
      <c r="G37" s="9">
        <f t="shared" si="1"/>
        <v>89.174999999999997</v>
      </c>
      <c r="H37" s="9">
        <f t="shared" si="1"/>
        <v>9.34</v>
      </c>
      <c r="I37" s="7">
        <f t="shared" si="1"/>
        <v>96000</v>
      </c>
      <c r="J37" s="8">
        <f t="shared" si="1"/>
        <v>7.6</v>
      </c>
      <c r="K37" s="8">
        <f t="shared" si="1"/>
        <v>9.4</v>
      </c>
      <c r="L37" s="8">
        <f t="shared" si="1"/>
        <v>4.3</v>
      </c>
      <c r="M37" s="9">
        <f t="shared" si="1"/>
        <v>12.705</v>
      </c>
      <c r="N37" s="9">
        <f t="shared" si="1"/>
        <v>0.89700000000000002</v>
      </c>
      <c r="O37" s="7">
        <f t="shared" si="1"/>
        <v>840</v>
      </c>
    </row>
    <row r="38" spans="1:15" s="1" customFormat="1" ht="12" customHeight="1">
      <c r="A38" s="17" t="s">
        <v>26</v>
      </c>
      <c r="B38" s="7">
        <f t="shared" ref="B38:O38" si="2">MIN(B4:B34)</f>
        <v>5263</v>
      </c>
      <c r="C38" s="7">
        <f t="shared" si="2"/>
        <v>4731</v>
      </c>
      <c r="D38" s="8">
        <f t="shared" si="2"/>
        <v>212.1</v>
      </c>
      <c r="E38" s="8">
        <f t="shared" si="2"/>
        <v>66.400000000000006</v>
      </c>
      <c r="F38" s="8">
        <f t="shared" si="2"/>
        <v>126.7</v>
      </c>
      <c r="G38" s="9">
        <f t="shared" si="2"/>
        <v>32.363999999999997</v>
      </c>
      <c r="H38" s="9">
        <f t="shared" si="2"/>
        <v>3.6419999999999999</v>
      </c>
      <c r="I38" s="7">
        <f t="shared" si="2"/>
        <v>41000</v>
      </c>
      <c r="J38" s="8">
        <f t="shared" si="2"/>
        <v>3.7</v>
      </c>
      <c r="K38" s="8">
        <f t="shared" si="2"/>
        <v>5.3</v>
      </c>
      <c r="L38" s="8">
        <f t="shared" si="2"/>
        <v>1.2</v>
      </c>
      <c r="M38" s="9">
        <f t="shared" si="2"/>
        <v>3.24</v>
      </c>
      <c r="N38" s="9">
        <f t="shared" si="2"/>
        <v>0.17199999999999999</v>
      </c>
      <c r="O38" s="31">
        <f t="shared" si="2"/>
        <v>430</v>
      </c>
    </row>
  </sheetData>
  <mergeCells count="5">
    <mergeCell ref="A2:A3"/>
    <mergeCell ref="B2:B3"/>
    <mergeCell ref="C2:C3"/>
    <mergeCell ref="D2:I2"/>
    <mergeCell ref="J2:O2"/>
  </mergeCells>
  <phoneticPr fontId="11" type="noConversion"/>
  <pageMargins left="0.7" right="0.7" top="0.75" bottom="0.75" header="0.3" footer="0.3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tabColor theme="7" tint="0.79998168889431442"/>
  </sheetPr>
  <dimension ref="A2:O38"/>
  <sheetViews>
    <sheetView zoomScale="85" zoomScaleNormal="85" workbookViewId="0">
      <selection activeCell="L16" sqref="L16"/>
    </sheetView>
  </sheetViews>
  <sheetFormatPr defaultRowHeight="12" customHeight="1"/>
  <cols>
    <col min="1" max="1" width="9.109375" style="3" bestFit="1" customWidth="1"/>
    <col min="2" max="2" width="9.77734375" style="4" customWidth="1"/>
    <col min="3" max="3" width="9.77734375" style="3" customWidth="1"/>
    <col min="4" max="8" width="7.33203125" style="3" customWidth="1"/>
    <col min="9" max="9" width="9.77734375" style="3" customWidth="1"/>
    <col min="10" max="14" width="7.33203125" style="3" customWidth="1"/>
    <col min="15" max="15" width="9.77734375" style="3" customWidth="1"/>
    <col min="16" max="16384" width="8.88671875" style="3"/>
  </cols>
  <sheetData>
    <row r="2" spans="1:15" s="2" customFormat="1" ht="30" customHeight="1">
      <c r="A2" s="33" t="s">
        <v>0</v>
      </c>
      <c r="B2" s="34" t="s">
        <v>59</v>
      </c>
      <c r="C2" s="33" t="s">
        <v>60</v>
      </c>
      <c r="D2" s="35" t="s">
        <v>61</v>
      </c>
      <c r="E2" s="35"/>
      <c r="F2" s="35"/>
      <c r="G2" s="35"/>
      <c r="H2" s="35"/>
      <c r="I2" s="35"/>
      <c r="J2" s="35" t="s">
        <v>62</v>
      </c>
      <c r="K2" s="35"/>
      <c r="L2" s="35"/>
      <c r="M2" s="35"/>
      <c r="N2" s="35"/>
      <c r="O2" s="35"/>
    </row>
    <row r="3" spans="1:15" s="2" customFormat="1" ht="30" customHeight="1">
      <c r="A3" s="33"/>
      <c r="B3" s="34"/>
      <c r="C3" s="33"/>
      <c r="D3" s="5" t="s">
        <v>1</v>
      </c>
      <c r="E3" s="5" t="s">
        <v>76</v>
      </c>
      <c r="F3" s="5" t="s">
        <v>2</v>
      </c>
      <c r="G3" s="5" t="s">
        <v>3</v>
      </c>
      <c r="H3" s="5" t="s">
        <v>4</v>
      </c>
      <c r="I3" s="5" t="s">
        <v>5</v>
      </c>
      <c r="J3" s="5" t="s">
        <v>1</v>
      </c>
      <c r="K3" s="5" t="s">
        <v>76</v>
      </c>
      <c r="L3" s="5" t="s">
        <v>2</v>
      </c>
      <c r="M3" s="5" t="s">
        <v>3</v>
      </c>
      <c r="N3" s="5" t="s">
        <v>4</v>
      </c>
      <c r="O3" s="5" t="s">
        <v>5</v>
      </c>
    </row>
    <row r="4" spans="1:15" ht="12" customHeight="1">
      <c r="A4" s="13">
        <v>46204</v>
      </c>
      <c r="B4" s="6"/>
      <c r="C4" s="6">
        <v>266</v>
      </c>
      <c r="D4" s="14">
        <v>398.6</v>
      </c>
      <c r="E4" s="14">
        <v>193.3</v>
      </c>
      <c r="F4" s="14">
        <v>236.7</v>
      </c>
      <c r="G4" s="10">
        <v>54.643999999999998</v>
      </c>
      <c r="H4" s="15">
        <v>6.28</v>
      </c>
      <c r="I4" s="16">
        <v>150000</v>
      </c>
      <c r="J4" s="14">
        <v>0.5</v>
      </c>
      <c r="K4" s="14">
        <v>6</v>
      </c>
      <c r="L4" s="14">
        <v>0.1</v>
      </c>
      <c r="M4" s="15">
        <v>10.43</v>
      </c>
      <c r="N4" s="15">
        <v>0.14399999999999999</v>
      </c>
      <c r="O4" s="16">
        <v>0</v>
      </c>
    </row>
    <row r="5" spans="1:15" ht="12" customHeight="1">
      <c r="A5" s="13">
        <v>46205</v>
      </c>
      <c r="B5" s="6"/>
      <c r="C5" s="6">
        <v>251</v>
      </c>
      <c r="D5" s="14"/>
      <c r="E5" s="14"/>
      <c r="F5" s="14"/>
      <c r="G5" s="15"/>
      <c r="H5" s="15"/>
      <c r="I5" s="16"/>
      <c r="J5" s="14"/>
      <c r="K5" s="14"/>
      <c r="L5" s="14"/>
      <c r="M5" s="15"/>
      <c r="N5" s="15"/>
      <c r="O5" s="16"/>
    </row>
    <row r="6" spans="1:15" ht="12" customHeight="1">
      <c r="A6" s="13">
        <v>46206</v>
      </c>
      <c r="B6" s="6"/>
      <c r="C6" s="6">
        <v>287</v>
      </c>
      <c r="D6" s="14"/>
      <c r="E6" s="14"/>
      <c r="F6" s="14"/>
      <c r="G6" s="15"/>
      <c r="H6" s="15"/>
      <c r="I6" s="16"/>
      <c r="J6" s="14"/>
      <c r="K6" s="14"/>
      <c r="L6" s="14"/>
      <c r="M6" s="15"/>
      <c r="N6" s="15"/>
      <c r="O6" s="16"/>
    </row>
    <row r="7" spans="1:15" ht="12" customHeight="1">
      <c r="A7" s="13">
        <v>46207</v>
      </c>
      <c r="B7" s="6"/>
      <c r="C7" s="6">
        <v>273</v>
      </c>
      <c r="D7" s="14"/>
      <c r="E7" s="14"/>
      <c r="F7" s="14"/>
      <c r="G7" s="15"/>
      <c r="H7" s="15"/>
      <c r="I7" s="16"/>
      <c r="J7" s="14"/>
      <c r="K7" s="14"/>
      <c r="L7" s="14"/>
      <c r="M7" s="15"/>
      <c r="N7" s="15"/>
      <c r="O7" s="16"/>
    </row>
    <row r="8" spans="1:15" ht="12" customHeight="1">
      <c r="A8" s="13">
        <v>46208</v>
      </c>
      <c r="B8" s="6"/>
      <c r="C8" s="6">
        <v>266</v>
      </c>
      <c r="D8" s="14"/>
      <c r="E8" s="14"/>
      <c r="F8" s="14"/>
      <c r="G8" s="15"/>
      <c r="H8" s="15"/>
      <c r="I8" s="16"/>
      <c r="J8" s="14"/>
      <c r="K8" s="14"/>
      <c r="L8" s="14"/>
      <c r="M8" s="15"/>
      <c r="N8" s="15"/>
      <c r="O8" s="16"/>
    </row>
    <row r="9" spans="1:15" ht="12" customHeight="1">
      <c r="A9" s="13">
        <v>46209</v>
      </c>
      <c r="B9" s="6"/>
      <c r="C9" s="6">
        <v>253</v>
      </c>
      <c r="D9" s="14"/>
      <c r="E9" s="14"/>
      <c r="F9" s="14"/>
      <c r="G9" s="15"/>
      <c r="H9" s="15"/>
      <c r="I9" s="16"/>
      <c r="J9" s="14"/>
      <c r="K9" s="14"/>
      <c r="L9" s="14"/>
      <c r="M9" s="15"/>
      <c r="N9" s="15"/>
      <c r="O9" s="16"/>
    </row>
    <row r="10" spans="1:15" ht="12" customHeight="1">
      <c r="A10" s="13">
        <v>46210</v>
      </c>
      <c r="B10" s="6"/>
      <c r="C10" s="6">
        <v>299</v>
      </c>
      <c r="D10" s="14"/>
      <c r="E10" s="14"/>
      <c r="F10" s="14"/>
      <c r="G10" s="15"/>
      <c r="H10" s="15"/>
      <c r="I10" s="16"/>
      <c r="J10" s="14"/>
      <c r="K10" s="14"/>
      <c r="L10" s="14"/>
      <c r="M10" s="15"/>
      <c r="N10" s="15"/>
      <c r="O10" s="16"/>
    </row>
    <row r="11" spans="1:15" ht="12" customHeight="1">
      <c r="A11" s="13">
        <v>46211</v>
      </c>
      <c r="B11" s="6"/>
      <c r="C11" s="6">
        <v>310</v>
      </c>
      <c r="D11" s="14">
        <v>421.5</v>
      </c>
      <c r="E11" s="14">
        <v>171</v>
      </c>
      <c r="F11" s="14">
        <v>250</v>
      </c>
      <c r="G11" s="15">
        <v>37.835000000000001</v>
      </c>
      <c r="H11" s="15">
        <v>4.4130000000000003</v>
      </c>
      <c r="I11" s="16">
        <v>49000</v>
      </c>
      <c r="J11" s="14">
        <v>0.5</v>
      </c>
      <c r="K11" s="14">
        <v>6.2</v>
      </c>
      <c r="L11" s="14">
        <v>0.1</v>
      </c>
      <c r="M11" s="15">
        <v>8.5449999999999999</v>
      </c>
      <c r="N11" s="15">
        <v>7.5999999999999998E-2</v>
      </c>
      <c r="O11" s="16">
        <v>5</v>
      </c>
    </row>
    <row r="12" spans="1:15" ht="12" customHeight="1">
      <c r="A12" s="13">
        <v>46212</v>
      </c>
      <c r="B12" s="6"/>
      <c r="C12" s="6">
        <v>508</v>
      </c>
      <c r="D12" s="14"/>
      <c r="E12" s="14"/>
      <c r="F12" s="14"/>
      <c r="G12" s="15"/>
      <c r="H12" s="15"/>
      <c r="I12" s="16"/>
      <c r="J12" s="14"/>
      <c r="K12" s="14"/>
      <c r="L12" s="14"/>
      <c r="M12" s="15"/>
      <c r="N12" s="15"/>
      <c r="O12" s="16"/>
    </row>
    <row r="13" spans="1:15" ht="12" customHeight="1">
      <c r="A13" s="13">
        <v>46213</v>
      </c>
      <c r="B13" s="6"/>
      <c r="C13" s="6">
        <v>464</v>
      </c>
      <c r="D13" s="14"/>
      <c r="E13" s="14"/>
      <c r="F13" s="14"/>
      <c r="G13" s="15"/>
      <c r="H13" s="15"/>
      <c r="I13" s="16"/>
      <c r="J13" s="14"/>
      <c r="K13" s="14"/>
      <c r="L13" s="14"/>
      <c r="M13" s="15"/>
      <c r="N13" s="15"/>
      <c r="O13" s="16"/>
    </row>
    <row r="14" spans="1:15" ht="12" customHeight="1">
      <c r="A14" s="13">
        <v>46214</v>
      </c>
      <c r="B14" s="6"/>
      <c r="C14" s="6">
        <v>292</v>
      </c>
      <c r="D14" s="14"/>
      <c r="E14" s="14"/>
      <c r="F14" s="14"/>
      <c r="G14" s="15"/>
      <c r="H14" s="15"/>
      <c r="I14" s="16"/>
      <c r="J14" s="14"/>
      <c r="K14" s="14"/>
      <c r="L14" s="14"/>
      <c r="M14" s="15"/>
      <c r="N14" s="15"/>
      <c r="O14" s="16"/>
    </row>
    <row r="15" spans="1:15" ht="12" customHeight="1">
      <c r="A15" s="13">
        <v>46215</v>
      </c>
      <c r="B15" s="6"/>
      <c r="C15" s="6">
        <v>264</v>
      </c>
      <c r="D15" s="14"/>
      <c r="E15" s="14"/>
      <c r="F15" s="14"/>
      <c r="G15" s="15"/>
      <c r="H15" s="15"/>
      <c r="I15" s="16"/>
      <c r="J15" s="14"/>
      <c r="K15" s="14"/>
      <c r="L15" s="14"/>
      <c r="M15" s="15"/>
      <c r="N15" s="15"/>
      <c r="O15" s="16"/>
    </row>
    <row r="16" spans="1:15" ht="12" customHeight="1">
      <c r="A16" s="13">
        <v>46216</v>
      </c>
      <c r="B16" s="6"/>
      <c r="C16" s="6">
        <v>244</v>
      </c>
      <c r="D16" s="14"/>
      <c r="E16" s="14"/>
      <c r="F16" s="14"/>
      <c r="G16" s="15"/>
      <c r="H16" s="15"/>
      <c r="I16" s="16"/>
      <c r="J16" s="14"/>
      <c r="K16" s="14"/>
      <c r="L16" s="14"/>
      <c r="M16" s="15"/>
      <c r="N16" s="15"/>
      <c r="O16" s="16"/>
    </row>
    <row r="17" spans="1:15" ht="12" customHeight="1">
      <c r="A17" s="13">
        <v>46217</v>
      </c>
      <c r="B17" s="6"/>
      <c r="C17" s="6">
        <v>285</v>
      </c>
      <c r="D17" s="14"/>
      <c r="E17" s="14"/>
      <c r="F17" s="14"/>
      <c r="G17" s="15"/>
      <c r="H17" s="15"/>
      <c r="I17" s="16"/>
      <c r="J17" s="14"/>
      <c r="K17" s="14"/>
      <c r="L17" s="14"/>
      <c r="M17" s="15"/>
      <c r="N17" s="15"/>
      <c r="O17" s="16"/>
    </row>
    <row r="18" spans="1:15" ht="12" customHeight="1">
      <c r="A18" s="13">
        <v>46218</v>
      </c>
      <c r="B18" s="6"/>
      <c r="C18" s="6">
        <v>308</v>
      </c>
      <c r="D18" s="14">
        <v>369.6</v>
      </c>
      <c r="E18" s="14">
        <v>107.8</v>
      </c>
      <c r="F18" s="14">
        <v>133.30000000000001</v>
      </c>
      <c r="G18" s="15">
        <v>43.722999999999999</v>
      </c>
      <c r="H18" s="15">
        <v>5.0469999999999997</v>
      </c>
      <c r="I18" s="16">
        <v>66000</v>
      </c>
      <c r="J18" s="14">
        <v>0.5</v>
      </c>
      <c r="K18" s="14">
        <v>5.4</v>
      </c>
      <c r="L18" s="14">
        <v>0.1</v>
      </c>
      <c r="M18" s="15">
        <v>10.263999999999999</v>
      </c>
      <c r="N18" s="15">
        <v>0.112</v>
      </c>
      <c r="O18" s="16">
        <v>0</v>
      </c>
    </row>
    <row r="19" spans="1:15" ht="12" customHeight="1">
      <c r="A19" s="13">
        <v>46219</v>
      </c>
      <c r="B19" s="6"/>
      <c r="C19" s="6">
        <v>282</v>
      </c>
      <c r="D19" s="14"/>
      <c r="E19" s="14"/>
      <c r="F19" s="14"/>
      <c r="G19" s="15"/>
      <c r="H19" s="15"/>
      <c r="I19" s="16"/>
      <c r="J19" s="14"/>
      <c r="K19" s="14"/>
      <c r="L19" s="14"/>
      <c r="M19" s="15"/>
      <c r="N19" s="15"/>
      <c r="O19" s="16"/>
    </row>
    <row r="20" spans="1:15" ht="12" customHeight="1">
      <c r="A20" s="13">
        <v>46220</v>
      </c>
      <c r="B20" s="6"/>
      <c r="C20" s="6">
        <v>294</v>
      </c>
      <c r="D20" s="14"/>
      <c r="E20" s="14"/>
      <c r="F20" s="14"/>
      <c r="G20" s="15"/>
      <c r="H20" s="15"/>
      <c r="I20" s="16"/>
      <c r="J20" s="14"/>
      <c r="K20" s="14"/>
      <c r="L20" s="14"/>
      <c r="M20" s="15"/>
      <c r="N20" s="15"/>
      <c r="O20" s="16"/>
    </row>
    <row r="21" spans="1:15" ht="12" customHeight="1">
      <c r="A21" s="13">
        <v>46221</v>
      </c>
      <c r="B21" s="6"/>
      <c r="C21" s="6">
        <v>275</v>
      </c>
      <c r="D21" s="14"/>
      <c r="E21" s="14"/>
      <c r="F21" s="14"/>
      <c r="G21" s="15"/>
      <c r="H21" s="15"/>
      <c r="I21" s="16"/>
      <c r="J21" s="14"/>
      <c r="K21" s="14"/>
      <c r="L21" s="14"/>
      <c r="M21" s="15"/>
      <c r="N21" s="15"/>
      <c r="O21" s="16"/>
    </row>
    <row r="22" spans="1:15" ht="12" customHeight="1">
      <c r="A22" s="13">
        <v>46222</v>
      </c>
      <c r="B22" s="6"/>
      <c r="C22" s="6">
        <v>234</v>
      </c>
      <c r="D22" s="14"/>
      <c r="E22" s="14"/>
      <c r="F22" s="14"/>
      <c r="G22" s="15"/>
      <c r="H22" s="15"/>
      <c r="I22" s="16"/>
      <c r="J22" s="14"/>
      <c r="K22" s="14"/>
      <c r="L22" s="14"/>
      <c r="M22" s="15"/>
      <c r="N22" s="15"/>
      <c r="O22" s="16"/>
    </row>
    <row r="23" spans="1:15" ht="12" customHeight="1">
      <c r="A23" s="13">
        <v>46223</v>
      </c>
      <c r="B23" s="6"/>
      <c r="C23" s="6">
        <v>318</v>
      </c>
      <c r="D23" s="14"/>
      <c r="E23" s="14"/>
      <c r="F23" s="14"/>
      <c r="G23" s="15"/>
      <c r="H23" s="15"/>
      <c r="I23" s="16"/>
      <c r="J23" s="14"/>
      <c r="K23" s="14"/>
      <c r="L23" s="14"/>
      <c r="M23" s="15"/>
      <c r="N23" s="15"/>
      <c r="O23" s="16"/>
    </row>
    <row r="24" spans="1:15" ht="12" customHeight="1">
      <c r="A24" s="13">
        <v>46224</v>
      </c>
      <c r="B24" s="6"/>
      <c r="C24" s="6">
        <v>363</v>
      </c>
      <c r="D24" s="14"/>
      <c r="E24" s="14"/>
      <c r="F24" s="14"/>
      <c r="G24" s="15"/>
      <c r="H24" s="15"/>
      <c r="I24" s="16"/>
      <c r="J24" s="14"/>
      <c r="K24" s="14"/>
      <c r="L24" s="14"/>
      <c r="M24" s="15"/>
      <c r="N24" s="15"/>
      <c r="O24" s="16"/>
    </row>
    <row r="25" spans="1:15" ht="12" customHeight="1">
      <c r="A25" s="13">
        <v>46225</v>
      </c>
      <c r="B25" s="6"/>
      <c r="C25" s="6">
        <v>301</v>
      </c>
      <c r="D25" s="14">
        <v>266.3</v>
      </c>
      <c r="E25" s="14">
        <v>126.5</v>
      </c>
      <c r="F25" s="14">
        <v>190</v>
      </c>
      <c r="G25" s="15">
        <v>53.383000000000003</v>
      </c>
      <c r="H25" s="15">
        <v>5.391</v>
      </c>
      <c r="I25" s="16">
        <v>160000</v>
      </c>
      <c r="J25" s="14">
        <v>0.7</v>
      </c>
      <c r="K25" s="14">
        <v>5.7</v>
      </c>
      <c r="L25" s="14">
        <v>0.1</v>
      </c>
      <c r="M25" s="15">
        <v>10.843</v>
      </c>
      <c r="N25" s="15">
        <v>0.437</v>
      </c>
      <c r="O25" s="16">
        <v>54</v>
      </c>
    </row>
    <row r="26" spans="1:15" ht="12" customHeight="1">
      <c r="A26" s="13">
        <v>46226</v>
      </c>
      <c r="B26" s="6"/>
      <c r="C26" s="6">
        <v>265</v>
      </c>
      <c r="D26" s="14"/>
      <c r="E26" s="14"/>
      <c r="F26" s="14"/>
      <c r="G26" s="15"/>
      <c r="H26" s="15"/>
      <c r="I26" s="16"/>
      <c r="J26" s="14"/>
      <c r="K26" s="14"/>
      <c r="L26" s="14"/>
      <c r="M26" s="15"/>
      <c r="N26" s="15"/>
      <c r="O26" s="16"/>
    </row>
    <row r="27" spans="1:15" ht="12" customHeight="1">
      <c r="A27" s="13">
        <v>46227</v>
      </c>
      <c r="B27" s="6"/>
      <c r="C27" s="6">
        <v>272</v>
      </c>
      <c r="D27" s="14"/>
      <c r="E27" s="14"/>
      <c r="F27" s="14"/>
      <c r="G27" s="10"/>
      <c r="H27" s="15"/>
      <c r="I27" s="16"/>
      <c r="J27" s="14"/>
      <c r="K27" s="14"/>
      <c r="L27" s="14"/>
      <c r="M27" s="15"/>
      <c r="N27" s="15"/>
      <c r="O27" s="16"/>
    </row>
    <row r="28" spans="1:15" ht="12" customHeight="1">
      <c r="A28" s="13">
        <v>46228</v>
      </c>
      <c r="B28" s="6"/>
      <c r="C28" s="6">
        <v>269</v>
      </c>
      <c r="D28" s="14"/>
      <c r="E28" s="14"/>
      <c r="F28" s="14"/>
      <c r="G28" s="10"/>
      <c r="H28" s="15"/>
      <c r="I28" s="16"/>
      <c r="J28" s="14"/>
      <c r="K28" s="14"/>
      <c r="L28" s="14"/>
      <c r="M28" s="15"/>
      <c r="N28" s="15"/>
      <c r="O28" s="16"/>
    </row>
    <row r="29" spans="1:15" ht="12" customHeight="1">
      <c r="A29" s="13">
        <v>46229</v>
      </c>
      <c r="B29" s="6"/>
      <c r="C29" s="6">
        <v>225</v>
      </c>
      <c r="D29" s="14"/>
      <c r="E29" s="14"/>
      <c r="F29" s="14"/>
      <c r="G29" s="15"/>
      <c r="H29" s="15"/>
      <c r="I29" s="16"/>
      <c r="J29" s="14"/>
      <c r="K29" s="14"/>
      <c r="L29" s="14"/>
      <c r="M29" s="15"/>
      <c r="N29" s="15"/>
      <c r="O29" s="16"/>
    </row>
    <row r="30" spans="1:15" ht="12" customHeight="1">
      <c r="A30" s="13">
        <v>46230</v>
      </c>
      <c r="B30" s="6"/>
      <c r="C30" s="6">
        <v>251</v>
      </c>
      <c r="D30" s="14"/>
      <c r="E30" s="14"/>
      <c r="F30" s="14"/>
      <c r="G30" s="15"/>
      <c r="H30" s="15"/>
      <c r="I30" s="16"/>
      <c r="J30" s="14"/>
      <c r="K30" s="14"/>
      <c r="L30" s="14"/>
      <c r="M30" s="15"/>
      <c r="N30" s="15"/>
      <c r="O30" s="16"/>
    </row>
    <row r="31" spans="1:15" ht="12" customHeight="1">
      <c r="A31" s="13">
        <v>46231</v>
      </c>
      <c r="B31" s="6"/>
      <c r="C31" s="6">
        <v>264</v>
      </c>
      <c r="D31" s="14"/>
      <c r="E31" s="14"/>
      <c r="F31" s="14"/>
      <c r="G31" s="15"/>
      <c r="H31" s="15"/>
      <c r="I31" s="16"/>
      <c r="J31" s="14"/>
      <c r="K31" s="14"/>
      <c r="L31" s="14"/>
      <c r="M31" s="15"/>
      <c r="N31" s="15"/>
      <c r="O31" s="16"/>
    </row>
    <row r="32" spans="1:15" ht="12" customHeight="1">
      <c r="A32" s="13">
        <v>46232</v>
      </c>
      <c r="B32" s="6"/>
      <c r="C32" s="6">
        <v>264</v>
      </c>
      <c r="D32" s="14">
        <v>263.2</v>
      </c>
      <c r="E32" s="14">
        <v>161.4</v>
      </c>
      <c r="F32" s="14">
        <v>183.3</v>
      </c>
      <c r="G32" s="15">
        <v>49.006999999999998</v>
      </c>
      <c r="H32" s="15">
        <v>6.2809999999999997</v>
      </c>
      <c r="I32" s="16">
        <v>200000</v>
      </c>
      <c r="J32" s="14">
        <v>0.7</v>
      </c>
      <c r="K32" s="14">
        <v>5.6</v>
      </c>
      <c r="L32" s="14">
        <v>0.1</v>
      </c>
      <c r="M32" s="15">
        <v>10.025</v>
      </c>
      <c r="N32" s="15">
        <v>0.222</v>
      </c>
      <c r="O32" s="16">
        <v>3</v>
      </c>
    </row>
    <row r="33" spans="1:15" ht="12" customHeight="1">
      <c r="A33" s="13">
        <v>46233</v>
      </c>
      <c r="B33" s="6"/>
      <c r="C33" s="6">
        <v>271</v>
      </c>
      <c r="D33" s="14"/>
      <c r="E33" s="14"/>
      <c r="F33" s="14"/>
      <c r="G33" s="15"/>
      <c r="H33" s="15"/>
      <c r="I33" s="16"/>
      <c r="J33" s="14"/>
      <c r="K33" s="14"/>
      <c r="L33" s="14"/>
      <c r="M33" s="15"/>
      <c r="N33" s="15"/>
      <c r="O33" s="16"/>
    </row>
    <row r="34" spans="1:15" ht="12" customHeight="1">
      <c r="A34" s="13">
        <v>46234</v>
      </c>
      <c r="B34" s="6"/>
      <c r="C34" s="6">
        <v>249</v>
      </c>
      <c r="D34" s="14"/>
      <c r="E34" s="14"/>
      <c r="F34" s="14"/>
      <c r="G34" s="15"/>
      <c r="H34" s="15"/>
      <c r="I34" s="16"/>
      <c r="J34" s="14"/>
      <c r="K34" s="14"/>
      <c r="L34" s="14"/>
      <c r="M34" s="15"/>
      <c r="N34" s="15"/>
      <c r="O34" s="16"/>
    </row>
    <row r="35" spans="1:15" s="1" customFormat="1" ht="12" customHeight="1">
      <c r="A35" s="17" t="s">
        <v>47</v>
      </c>
      <c r="B35" s="7">
        <f>SUM(B4:B34)</f>
        <v>0</v>
      </c>
      <c r="C35" s="7">
        <f>SUM(C4:C34)</f>
        <v>8967</v>
      </c>
      <c r="D35" s="18"/>
      <c r="E35" s="18"/>
      <c r="F35" s="18"/>
      <c r="G35" s="19"/>
      <c r="H35" s="19"/>
      <c r="I35" s="7"/>
      <c r="J35" s="18"/>
      <c r="K35" s="18"/>
      <c r="L35" s="18"/>
      <c r="M35" s="19"/>
      <c r="N35" s="19"/>
      <c r="O35" s="17"/>
    </row>
    <row r="36" spans="1:15" s="1" customFormat="1" ht="12" customHeight="1">
      <c r="A36" s="17" t="s">
        <v>48</v>
      </c>
      <c r="B36" s="7" t="e">
        <f t="shared" ref="B36:O36" si="0">AVERAGE(B4:B34)</f>
        <v>#DIV/0!</v>
      </c>
      <c r="C36" s="7">
        <f t="shared" si="0"/>
        <v>289.25806451612902</v>
      </c>
      <c r="D36" s="8">
        <f t="shared" si="0"/>
        <v>343.84000000000003</v>
      </c>
      <c r="E36" s="8">
        <f t="shared" si="0"/>
        <v>152</v>
      </c>
      <c r="F36" s="8">
        <f t="shared" si="0"/>
        <v>198.66</v>
      </c>
      <c r="G36" s="9">
        <f t="shared" si="0"/>
        <v>47.718400000000003</v>
      </c>
      <c r="H36" s="9">
        <f t="shared" si="0"/>
        <v>5.4824000000000002</v>
      </c>
      <c r="I36" s="7">
        <f t="shared" si="0"/>
        <v>125000</v>
      </c>
      <c r="J36" s="8">
        <f t="shared" si="0"/>
        <v>0.58000000000000007</v>
      </c>
      <c r="K36" s="8">
        <f t="shared" si="0"/>
        <v>5.7799999999999994</v>
      </c>
      <c r="L36" s="8">
        <f t="shared" si="0"/>
        <v>0.1</v>
      </c>
      <c r="M36" s="9">
        <f t="shared" si="0"/>
        <v>10.0214</v>
      </c>
      <c r="N36" s="9">
        <f t="shared" si="0"/>
        <v>0.19819999999999999</v>
      </c>
      <c r="O36" s="7">
        <f t="shared" si="0"/>
        <v>12.4</v>
      </c>
    </row>
    <row r="37" spans="1:15" s="1" customFormat="1" ht="12" customHeight="1">
      <c r="A37" s="17" t="s">
        <v>49</v>
      </c>
      <c r="B37" s="7">
        <f t="shared" ref="B37:O37" si="1">MAX(B4:B34)</f>
        <v>0</v>
      </c>
      <c r="C37" s="7">
        <f t="shared" si="1"/>
        <v>508</v>
      </c>
      <c r="D37" s="8">
        <f t="shared" si="1"/>
        <v>421.5</v>
      </c>
      <c r="E37" s="8">
        <f t="shared" si="1"/>
        <v>193.3</v>
      </c>
      <c r="F37" s="8">
        <f t="shared" si="1"/>
        <v>250</v>
      </c>
      <c r="G37" s="9">
        <f t="shared" si="1"/>
        <v>54.643999999999998</v>
      </c>
      <c r="H37" s="9">
        <f t="shared" si="1"/>
        <v>6.2809999999999997</v>
      </c>
      <c r="I37" s="7">
        <f t="shared" si="1"/>
        <v>200000</v>
      </c>
      <c r="J37" s="8">
        <f t="shared" si="1"/>
        <v>0.7</v>
      </c>
      <c r="K37" s="8">
        <f t="shared" si="1"/>
        <v>6.2</v>
      </c>
      <c r="L37" s="8">
        <f t="shared" si="1"/>
        <v>0.1</v>
      </c>
      <c r="M37" s="9">
        <f t="shared" si="1"/>
        <v>10.843</v>
      </c>
      <c r="N37" s="9">
        <f t="shared" si="1"/>
        <v>0.437</v>
      </c>
      <c r="O37" s="7">
        <f t="shared" si="1"/>
        <v>54</v>
      </c>
    </row>
    <row r="38" spans="1:15" s="1" customFormat="1" ht="12" customHeight="1">
      <c r="A38" s="17" t="s">
        <v>50</v>
      </c>
      <c r="B38" s="7">
        <f t="shared" ref="B38:O38" si="2">MIN(B4:B34)</f>
        <v>0</v>
      </c>
      <c r="C38" s="7">
        <f t="shared" si="2"/>
        <v>225</v>
      </c>
      <c r="D38" s="8">
        <f t="shared" si="2"/>
        <v>263.2</v>
      </c>
      <c r="E38" s="8">
        <f t="shared" si="2"/>
        <v>107.8</v>
      </c>
      <c r="F38" s="8">
        <f t="shared" si="2"/>
        <v>133.30000000000001</v>
      </c>
      <c r="G38" s="9">
        <f t="shared" si="2"/>
        <v>37.835000000000001</v>
      </c>
      <c r="H38" s="9">
        <f t="shared" si="2"/>
        <v>4.4130000000000003</v>
      </c>
      <c r="I38" s="7">
        <f t="shared" si="2"/>
        <v>49000</v>
      </c>
      <c r="J38" s="8">
        <f t="shared" si="2"/>
        <v>0.5</v>
      </c>
      <c r="K38" s="8">
        <f t="shared" si="2"/>
        <v>5.4</v>
      </c>
      <c r="L38" s="8">
        <f t="shared" si="2"/>
        <v>0.1</v>
      </c>
      <c r="M38" s="9">
        <f t="shared" si="2"/>
        <v>8.5449999999999999</v>
      </c>
      <c r="N38" s="9">
        <f t="shared" si="2"/>
        <v>7.5999999999999998E-2</v>
      </c>
      <c r="O38" s="31">
        <f t="shared" si="2"/>
        <v>0</v>
      </c>
    </row>
  </sheetData>
  <mergeCells count="5">
    <mergeCell ref="A2:A3"/>
    <mergeCell ref="B2:B3"/>
    <mergeCell ref="C2:C3"/>
    <mergeCell ref="D2:I2"/>
    <mergeCell ref="J2:O2"/>
  </mergeCells>
  <phoneticPr fontId="11" type="noConversion"/>
  <pageMargins left="0.7" right="0.7" top="0.75" bottom="0.75" header="0.3" footer="0.3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tabColor theme="7" tint="0.79998168889431442"/>
  </sheetPr>
  <dimension ref="A2:O38"/>
  <sheetViews>
    <sheetView zoomScale="85" zoomScaleNormal="85" workbookViewId="0">
      <selection activeCell="L16" sqref="L16"/>
    </sheetView>
  </sheetViews>
  <sheetFormatPr defaultRowHeight="12" customHeight="1"/>
  <cols>
    <col min="1" max="1" width="9.109375" style="3" bestFit="1" customWidth="1"/>
    <col min="2" max="2" width="9.77734375" style="4" customWidth="1"/>
    <col min="3" max="3" width="9.77734375" style="3" customWidth="1"/>
    <col min="4" max="8" width="7.33203125" style="3" customWidth="1"/>
    <col min="9" max="9" width="9.77734375" style="3" customWidth="1"/>
    <col min="10" max="14" width="7.33203125" style="3" customWidth="1"/>
    <col min="15" max="15" width="9.77734375" style="3" customWidth="1"/>
    <col min="16" max="16384" width="8.88671875" style="3"/>
  </cols>
  <sheetData>
    <row r="2" spans="1:15" s="2" customFormat="1" ht="30" customHeight="1">
      <c r="A2" s="33" t="s">
        <v>0</v>
      </c>
      <c r="B2" s="34" t="s">
        <v>27</v>
      </c>
      <c r="C2" s="33" t="s">
        <v>28</v>
      </c>
      <c r="D2" s="35" t="s">
        <v>32</v>
      </c>
      <c r="E2" s="35"/>
      <c r="F2" s="35"/>
      <c r="G2" s="35"/>
      <c r="H2" s="35"/>
      <c r="I2" s="35"/>
      <c r="J2" s="35" t="s">
        <v>33</v>
      </c>
      <c r="K2" s="35"/>
      <c r="L2" s="35"/>
      <c r="M2" s="35"/>
      <c r="N2" s="35"/>
      <c r="O2" s="35"/>
    </row>
    <row r="3" spans="1:15" s="2" customFormat="1" ht="30" customHeight="1">
      <c r="A3" s="33"/>
      <c r="B3" s="34"/>
      <c r="C3" s="33"/>
      <c r="D3" s="5" t="s">
        <v>1</v>
      </c>
      <c r="E3" s="5" t="s">
        <v>77</v>
      </c>
      <c r="F3" s="5" t="s">
        <v>2</v>
      </c>
      <c r="G3" s="5" t="s">
        <v>3</v>
      </c>
      <c r="H3" s="5" t="s">
        <v>4</v>
      </c>
      <c r="I3" s="5" t="s">
        <v>5</v>
      </c>
      <c r="J3" s="5" t="s">
        <v>1</v>
      </c>
      <c r="K3" s="5" t="s">
        <v>77</v>
      </c>
      <c r="L3" s="5" t="s">
        <v>2</v>
      </c>
      <c r="M3" s="5" t="s">
        <v>3</v>
      </c>
      <c r="N3" s="5" t="s">
        <v>4</v>
      </c>
      <c r="O3" s="5" t="s">
        <v>5</v>
      </c>
    </row>
    <row r="4" spans="1:15" ht="12" customHeight="1">
      <c r="A4" s="13">
        <v>46204</v>
      </c>
      <c r="B4" s="6"/>
      <c r="C4" s="6">
        <v>82</v>
      </c>
      <c r="D4" s="14">
        <v>230.3</v>
      </c>
      <c r="E4" s="14">
        <v>128.6</v>
      </c>
      <c r="F4" s="14">
        <v>240</v>
      </c>
      <c r="G4" s="15">
        <v>69.591999999999999</v>
      </c>
      <c r="H4" s="15">
        <v>7.4509999999999996</v>
      </c>
      <c r="I4" s="16">
        <v>120000</v>
      </c>
      <c r="J4" s="14">
        <v>0.7</v>
      </c>
      <c r="K4" s="14">
        <v>5.0999999999999996</v>
      </c>
      <c r="L4" s="14">
        <v>0.1</v>
      </c>
      <c r="M4" s="15">
        <v>10.098000000000001</v>
      </c>
      <c r="N4" s="15">
        <v>1.0069999999999999</v>
      </c>
      <c r="O4" s="16">
        <v>0</v>
      </c>
    </row>
    <row r="5" spans="1:15" ht="12" customHeight="1">
      <c r="A5" s="13">
        <v>46205</v>
      </c>
      <c r="B5" s="6"/>
      <c r="C5" s="6">
        <v>66</v>
      </c>
      <c r="D5" s="14"/>
      <c r="E5" s="14"/>
      <c r="F5" s="14"/>
      <c r="G5" s="15"/>
      <c r="H5" s="15"/>
      <c r="I5" s="16"/>
      <c r="J5" s="14"/>
      <c r="K5" s="14"/>
      <c r="L5" s="14"/>
      <c r="M5" s="15"/>
      <c r="N5" s="15"/>
      <c r="O5" s="16"/>
    </row>
    <row r="6" spans="1:15" ht="12" customHeight="1">
      <c r="A6" s="13">
        <v>46206</v>
      </c>
      <c r="B6" s="6"/>
      <c r="C6" s="6">
        <v>78</v>
      </c>
      <c r="D6" s="14"/>
      <c r="E6" s="14"/>
      <c r="F6" s="14"/>
      <c r="G6" s="15"/>
      <c r="H6" s="15"/>
      <c r="I6" s="16"/>
      <c r="J6" s="14"/>
      <c r="K6" s="14"/>
      <c r="L6" s="14"/>
      <c r="M6" s="15"/>
      <c r="N6" s="15"/>
      <c r="O6" s="16"/>
    </row>
    <row r="7" spans="1:15" ht="12" customHeight="1">
      <c r="A7" s="13">
        <v>46207</v>
      </c>
      <c r="B7" s="6"/>
      <c r="C7" s="6">
        <v>71</v>
      </c>
      <c r="D7" s="14"/>
      <c r="E7" s="14"/>
      <c r="F7" s="14"/>
      <c r="G7" s="15"/>
      <c r="H7" s="15"/>
      <c r="I7" s="16"/>
      <c r="J7" s="14"/>
      <c r="K7" s="14"/>
      <c r="L7" s="14"/>
      <c r="M7" s="15"/>
      <c r="N7" s="15"/>
      <c r="O7" s="16"/>
    </row>
    <row r="8" spans="1:15" ht="12" customHeight="1">
      <c r="A8" s="13">
        <v>46208</v>
      </c>
      <c r="B8" s="6"/>
      <c r="C8" s="6">
        <v>78</v>
      </c>
      <c r="D8" s="14"/>
      <c r="E8" s="14"/>
      <c r="F8" s="14"/>
      <c r="G8" s="15"/>
      <c r="H8" s="15"/>
      <c r="I8" s="16"/>
      <c r="J8" s="14"/>
      <c r="K8" s="14"/>
      <c r="L8" s="14"/>
      <c r="M8" s="15"/>
      <c r="N8" s="15"/>
      <c r="O8" s="16"/>
    </row>
    <row r="9" spans="1:15" ht="12" customHeight="1">
      <c r="A9" s="13">
        <v>46209</v>
      </c>
      <c r="B9" s="6"/>
      <c r="C9" s="6">
        <v>93</v>
      </c>
      <c r="D9" s="14"/>
      <c r="E9" s="14"/>
      <c r="F9" s="14"/>
      <c r="G9" s="15"/>
      <c r="H9" s="15"/>
      <c r="I9" s="16"/>
      <c r="J9" s="14"/>
      <c r="K9" s="14"/>
      <c r="L9" s="14"/>
      <c r="M9" s="15"/>
      <c r="N9" s="15"/>
      <c r="O9" s="16"/>
    </row>
    <row r="10" spans="1:15" ht="12" customHeight="1">
      <c r="A10" s="13">
        <v>46210</v>
      </c>
      <c r="B10" s="6"/>
      <c r="C10" s="6">
        <v>87</v>
      </c>
      <c r="D10" s="14"/>
      <c r="E10" s="14"/>
      <c r="F10" s="14"/>
      <c r="G10" s="15"/>
      <c r="H10" s="15"/>
      <c r="I10" s="16"/>
      <c r="J10" s="14"/>
      <c r="K10" s="14"/>
      <c r="L10" s="14"/>
      <c r="M10" s="15"/>
      <c r="N10" s="15"/>
      <c r="O10" s="16"/>
    </row>
    <row r="11" spans="1:15" ht="12" customHeight="1">
      <c r="A11" s="13">
        <v>46211</v>
      </c>
      <c r="B11" s="6"/>
      <c r="C11" s="6">
        <v>92</v>
      </c>
      <c r="D11" s="14">
        <v>268.10000000000002</v>
      </c>
      <c r="E11" s="14">
        <v>87.4</v>
      </c>
      <c r="F11" s="14">
        <v>130</v>
      </c>
      <c r="G11" s="15">
        <v>45.988999999999997</v>
      </c>
      <c r="H11" s="15">
        <v>4.306</v>
      </c>
      <c r="I11" s="16">
        <v>73000</v>
      </c>
      <c r="J11" s="14">
        <v>0.5</v>
      </c>
      <c r="K11" s="14">
        <v>5.3</v>
      </c>
      <c r="L11" s="14">
        <v>0.1</v>
      </c>
      <c r="M11" s="15">
        <v>8.9260000000000002</v>
      </c>
      <c r="N11" s="15">
        <v>1.0900000000000001</v>
      </c>
      <c r="O11" s="16">
        <v>0</v>
      </c>
    </row>
    <row r="12" spans="1:15" ht="12" customHeight="1">
      <c r="A12" s="13">
        <v>46212</v>
      </c>
      <c r="B12" s="6"/>
      <c r="C12" s="6">
        <v>179</v>
      </c>
      <c r="D12" s="14"/>
      <c r="E12" s="14"/>
      <c r="F12" s="14"/>
      <c r="G12" s="15"/>
      <c r="H12" s="15"/>
      <c r="I12" s="16"/>
      <c r="J12" s="14"/>
      <c r="K12" s="14"/>
      <c r="L12" s="14"/>
      <c r="M12" s="15"/>
      <c r="N12" s="15"/>
      <c r="O12" s="16"/>
    </row>
    <row r="13" spans="1:15" ht="12" customHeight="1">
      <c r="A13" s="13">
        <v>46213</v>
      </c>
      <c r="B13" s="6"/>
      <c r="C13" s="6">
        <v>191</v>
      </c>
      <c r="D13" s="14"/>
      <c r="E13" s="14"/>
      <c r="F13" s="14"/>
      <c r="G13" s="15"/>
      <c r="H13" s="15"/>
      <c r="I13" s="16"/>
      <c r="J13" s="14"/>
      <c r="K13" s="14"/>
      <c r="L13" s="14"/>
      <c r="M13" s="15"/>
      <c r="N13" s="15"/>
      <c r="O13" s="16"/>
    </row>
    <row r="14" spans="1:15" ht="12" customHeight="1">
      <c r="A14" s="13">
        <v>46214</v>
      </c>
      <c r="B14" s="6"/>
      <c r="C14" s="6">
        <v>128</v>
      </c>
      <c r="D14" s="14"/>
      <c r="E14" s="14"/>
      <c r="F14" s="14"/>
      <c r="G14" s="15"/>
      <c r="H14" s="15"/>
      <c r="I14" s="16"/>
      <c r="J14" s="14"/>
      <c r="K14" s="14"/>
      <c r="L14" s="14"/>
      <c r="M14" s="15"/>
      <c r="N14" s="15"/>
      <c r="O14" s="16"/>
    </row>
    <row r="15" spans="1:15" ht="12" customHeight="1">
      <c r="A15" s="13">
        <v>46215</v>
      </c>
      <c r="B15" s="6"/>
      <c r="C15" s="6">
        <v>106</v>
      </c>
      <c r="D15" s="14"/>
      <c r="E15" s="14"/>
      <c r="F15" s="14"/>
      <c r="G15" s="15"/>
      <c r="H15" s="15"/>
      <c r="I15" s="16"/>
      <c r="J15" s="14"/>
      <c r="K15" s="14"/>
      <c r="L15" s="14"/>
      <c r="M15" s="15"/>
      <c r="N15" s="15"/>
      <c r="O15" s="16"/>
    </row>
    <row r="16" spans="1:15" ht="12" customHeight="1">
      <c r="A16" s="13">
        <v>46216</v>
      </c>
      <c r="B16" s="6"/>
      <c r="C16" s="6">
        <v>82</v>
      </c>
      <c r="D16" s="14"/>
      <c r="E16" s="14"/>
      <c r="F16" s="14"/>
      <c r="G16" s="15"/>
      <c r="H16" s="15"/>
      <c r="I16" s="16"/>
      <c r="J16" s="14"/>
      <c r="K16" s="14"/>
      <c r="L16" s="14"/>
      <c r="M16" s="15"/>
      <c r="N16" s="15"/>
      <c r="O16" s="16"/>
    </row>
    <row r="17" spans="1:15" ht="12" customHeight="1">
      <c r="A17" s="13">
        <v>46217</v>
      </c>
      <c r="B17" s="6"/>
      <c r="C17" s="6">
        <v>85</v>
      </c>
      <c r="D17" s="14"/>
      <c r="E17" s="14"/>
      <c r="F17" s="14"/>
      <c r="G17" s="15"/>
      <c r="H17" s="15"/>
      <c r="I17" s="16"/>
      <c r="J17" s="14"/>
      <c r="K17" s="14"/>
      <c r="L17" s="14"/>
      <c r="M17" s="15"/>
      <c r="N17" s="15"/>
      <c r="O17" s="16"/>
    </row>
    <row r="18" spans="1:15" ht="12" customHeight="1">
      <c r="A18" s="13">
        <v>46218</v>
      </c>
      <c r="B18" s="6"/>
      <c r="C18" s="6">
        <v>101</v>
      </c>
      <c r="D18" s="14">
        <v>275.5</v>
      </c>
      <c r="E18" s="14">
        <v>83.7</v>
      </c>
      <c r="F18" s="14">
        <v>193.3</v>
      </c>
      <c r="G18" s="15">
        <v>75.516999999999996</v>
      </c>
      <c r="H18" s="15">
        <v>6.5940000000000003</v>
      </c>
      <c r="I18" s="16">
        <v>76000</v>
      </c>
      <c r="J18" s="14">
        <v>0.7</v>
      </c>
      <c r="K18" s="14">
        <v>7.8</v>
      </c>
      <c r="L18" s="14">
        <v>0.1</v>
      </c>
      <c r="M18" s="15">
        <v>8.9700000000000006</v>
      </c>
      <c r="N18" s="15">
        <v>1.2829999999999999</v>
      </c>
      <c r="O18" s="16">
        <v>17</v>
      </c>
    </row>
    <row r="19" spans="1:15" ht="12" customHeight="1">
      <c r="A19" s="13">
        <v>46219</v>
      </c>
      <c r="B19" s="6"/>
      <c r="C19" s="6">
        <v>84</v>
      </c>
      <c r="D19" s="14"/>
      <c r="E19" s="14"/>
      <c r="F19" s="14"/>
      <c r="G19" s="15"/>
      <c r="H19" s="15"/>
      <c r="I19" s="16"/>
      <c r="J19" s="14"/>
      <c r="K19" s="14"/>
      <c r="L19" s="14"/>
      <c r="M19" s="15"/>
      <c r="N19" s="15"/>
      <c r="O19" s="16"/>
    </row>
    <row r="20" spans="1:15" ht="12" customHeight="1">
      <c r="A20" s="13">
        <v>46220</v>
      </c>
      <c r="B20" s="6"/>
      <c r="C20" s="6">
        <v>87</v>
      </c>
      <c r="D20" s="14"/>
      <c r="E20" s="14"/>
      <c r="F20" s="14"/>
      <c r="G20" s="15"/>
      <c r="H20" s="15"/>
      <c r="I20" s="16"/>
      <c r="J20" s="14"/>
      <c r="K20" s="14"/>
      <c r="L20" s="14"/>
      <c r="M20" s="15"/>
      <c r="N20" s="15"/>
      <c r="O20" s="16"/>
    </row>
    <row r="21" spans="1:15" ht="12" customHeight="1">
      <c r="A21" s="13">
        <v>46221</v>
      </c>
      <c r="B21" s="6"/>
      <c r="C21" s="6">
        <v>103</v>
      </c>
      <c r="D21" s="14"/>
      <c r="E21" s="14"/>
      <c r="F21" s="14"/>
      <c r="G21" s="15"/>
      <c r="H21" s="15"/>
      <c r="I21" s="16"/>
      <c r="J21" s="14"/>
      <c r="K21" s="14"/>
      <c r="L21" s="14"/>
      <c r="M21" s="15"/>
      <c r="N21" s="15"/>
      <c r="O21" s="16"/>
    </row>
    <row r="22" spans="1:15" ht="12" customHeight="1">
      <c r="A22" s="13">
        <v>46222</v>
      </c>
      <c r="B22" s="6"/>
      <c r="C22" s="6">
        <v>92</v>
      </c>
      <c r="D22" s="14"/>
      <c r="E22" s="14"/>
      <c r="F22" s="14"/>
      <c r="G22" s="15"/>
      <c r="H22" s="15"/>
      <c r="I22" s="16"/>
      <c r="J22" s="14"/>
      <c r="K22" s="14"/>
      <c r="L22" s="14"/>
      <c r="M22" s="15"/>
      <c r="N22" s="15"/>
      <c r="O22" s="16"/>
    </row>
    <row r="23" spans="1:15" ht="12" customHeight="1">
      <c r="A23" s="13">
        <v>46223</v>
      </c>
      <c r="B23" s="6"/>
      <c r="C23" s="6">
        <v>103</v>
      </c>
      <c r="D23" s="14"/>
      <c r="E23" s="14"/>
      <c r="F23" s="14"/>
      <c r="G23" s="15"/>
      <c r="H23" s="15"/>
      <c r="I23" s="16"/>
      <c r="J23" s="14"/>
      <c r="K23" s="14"/>
      <c r="L23" s="14"/>
      <c r="M23" s="15"/>
      <c r="N23" s="15"/>
      <c r="O23" s="16"/>
    </row>
    <row r="24" spans="1:15" ht="12" customHeight="1">
      <c r="A24" s="13">
        <v>46224</v>
      </c>
      <c r="B24" s="6"/>
      <c r="C24" s="6">
        <v>123</v>
      </c>
      <c r="D24" s="14"/>
      <c r="E24" s="14"/>
      <c r="F24" s="14"/>
      <c r="G24" s="15"/>
      <c r="H24" s="15"/>
      <c r="I24" s="16"/>
      <c r="J24" s="14"/>
      <c r="K24" s="14"/>
      <c r="L24" s="14"/>
      <c r="M24" s="15"/>
      <c r="N24" s="15"/>
      <c r="O24" s="16"/>
    </row>
    <row r="25" spans="1:15" ht="12" customHeight="1">
      <c r="A25" s="13">
        <v>46225</v>
      </c>
      <c r="B25" s="6"/>
      <c r="C25" s="6">
        <v>101</v>
      </c>
      <c r="D25" s="14">
        <v>172.2</v>
      </c>
      <c r="E25" s="14">
        <v>190</v>
      </c>
      <c r="F25" s="14">
        <v>550</v>
      </c>
      <c r="G25" s="15">
        <v>86.954999999999998</v>
      </c>
      <c r="H25" s="15">
        <v>10.853999999999999</v>
      </c>
      <c r="I25" s="16">
        <v>170000</v>
      </c>
      <c r="J25" s="14">
        <v>0.5</v>
      </c>
      <c r="K25" s="14">
        <v>4.5</v>
      </c>
      <c r="L25" s="14">
        <v>0.1</v>
      </c>
      <c r="M25" s="15">
        <v>11.231</v>
      </c>
      <c r="N25" s="15">
        <v>1.2130000000000001</v>
      </c>
      <c r="O25" s="16">
        <v>23</v>
      </c>
    </row>
    <row r="26" spans="1:15" ht="12" customHeight="1">
      <c r="A26" s="13">
        <v>46226</v>
      </c>
      <c r="B26" s="6"/>
      <c r="C26" s="6">
        <v>98</v>
      </c>
      <c r="D26" s="14"/>
      <c r="E26" s="14"/>
      <c r="F26" s="14"/>
      <c r="G26" s="10"/>
      <c r="H26" s="15"/>
      <c r="I26" s="16"/>
      <c r="J26" s="14"/>
      <c r="K26" s="14"/>
      <c r="L26" s="14"/>
      <c r="M26" s="15"/>
      <c r="N26" s="15"/>
      <c r="O26" s="16"/>
    </row>
    <row r="27" spans="1:15" ht="12" customHeight="1">
      <c r="A27" s="13">
        <v>46227</v>
      </c>
      <c r="B27" s="6"/>
      <c r="C27" s="6">
        <v>90</v>
      </c>
      <c r="D27" s="14"/>
      <c r="E27" s="14"/>
      <c r="F27" s="14"/>
      <c r="G27" s="15"/>
      <c r="H27" s="15"/>
      <c r="I27" s="16"/>
      <c r="J27" s="14"/>
      <c r="K27" s="14"/>
      <c r="L27" s="14"/>
      <c r="M27" s="15"/>
      <c r="N27" s="15"/>
      <c r="O27" s="16"/>
    </row>
    <row r="28" spans="1:15" ht="12" customHeight="1">
      <c r="A28" s="13">
        <v>46228</v>
      </c>
      <c r="B28" s="6"/>
      <c r="C28" s="6">
        <v>94</v>
      </c>
      <c r="D28" s="14"/>
      <c r="E28" s="14"/>
      <c r="F28" s="14"/>
      <c r="G28" s="15"/>
      <c r="H28" s="15"/>
      <c r="I28" s="16"/>
      <c r="J28" s="14"/>
      <c r="K28" s="14"/>
      <c r="L28" s="14"/>
      <c r="M28" s="15"/>
      <c r="N28" s="15"/>
      <c r="O28" s="16"/>
    </row>
    <row r="29" spans="1:15" ht="12" customHeight="1">
      <c r="A29" s="13">
        <v>46229</v>
      </c>
      <c r="B29" s="6"/>
      <c r="C29" s="6">
        <v>99</v>
      </c>
      <c r="D29" s="14"/>
      <c r="E29" s="14"/>
      <c r="F29" s="14"/>
      <c r="G29" s="15"/>
      <c r="H29" s="15"/>
      <c r="I29" s="16"/>
      <c r="J29" s="14"/>
      <c r="K29" s="14"/>
      <c r="L29" s="14"/>
      <c r="M29" s="15"/>
      <c r="N29" s="15"/>
      <c r="O29" s="16"/>
    </row>
    <row r="30" spans="1:15" ht="12" customHeight="1">
      <c r="A30" s="13">
        <v>46230</v>
      </c>
      <c r="B30" s="6"/>
      <c r="C30" s="6">
        <v>87</v>
      </c>
      <c r="D30" s="14"/>
      <c r="E30" s="14"/>
      <c r="F30" s="14"/>
      <c r="G30" s="15"/>
      <c r="H30" s="15"/>
      <c r="I30" s="16"/>
      <c r="J30" s="14"/>
      <c r="K30" s="14"/>
      <c r="L30" s="14"/>
      <c r="M30" s="15"/>
      <c r="N30" s="15"/>
      <c r="O30" s="16"/>
    </row>
    <row r="31" spans="1:15" ht="12" customHeight="1">
      <c r="A31" s="13">
        <v>46231</v>
      </c>
      <c r="B31" s="6"/>
      <c r="C31" s="6">
        <v>85</v>
      </c>
      <c r="D31" s="14"/>
      <c r="E31" s="14"/>
      <c r="F31" s="14"/>
      <c r="G31" s="15"/>
      <c r="H31" s="15"/>
      <c r="I31" s="16"/>
      <c r="J31" s="14"/>
      <c r="K31" s="14"/>
      <c r="L31" s="14"/>
      <c r="M31" s="15"/>
      <c r="N31" s="15"/>
      <c r="O31" s="16"/>
    </row>
    <row r="32" spans="1:15" ht="12" customHeight="1">
      <c r="A32" s="13">
        <v>46232</v>
      </c>
      <c r="B32" s="6"/>
      <c r="C32" s="6">
        <v>86</v>
      </c>
      <c r="D32" s="14">
        <v>618.79999999999995</v>
      </c>
      <c r="E32" s="14">
        <v>119.8</v>
      </c>
      <c r="F32" s="14">
        <v>136.69999999999999</v>
      </c>
      <c r="G32" s="15">
        <v>56</v>
      </c>
      <c r="H32" s="15">
        <v>6.7480000000000002</v>
      </c>
      <c r="I32" s="16">
        <v>140000</v>
      </c>
      <c r="J32" s="14">
        <v>0.6</v>
      </c>
      <c r="K32" s="14">
        <v>5.0999999999999996</v>
      </c>
      <c r="L32" s="14">
        <v>0.1</v>
      </c>
      <c r="M32" s="10">
        <v>9.3539999999999992</v>
      </c>
      <c r="N32" s="15">
        <v>1.282</v>
      </c>
      <c r="O32" s="16">
        <v>53</v>
      </c>
    </row>
    <row r="33" spans="1:15" ht="12" customHeight="1">
      <c r="A33" s="13">
        <v>46233</v>
      </c>
      <c r="B33" s="6"/>
      <c r="C33" s="6">
        <v>78</v>
      </c>
      <c r="D33" s="14"/>
      <c r="E33" s="14"/>
      <c r="F33" s="14"/>
      <c r="G33" s="15"/>
      <c r="H33" s="15"/>
      <c r="I33" s="16"/>
      <c r="J33" s="14"/>
      <c r="K33" s="14"/>
      <c r="L33" s="14"/>
      <c r="M33" s="15"/>
      <c r="N33" s="15"/>
      <c r="O33" s="16"/>
    </row>
    <row r="34" spans="1:15" ht="12" customHeight="1">
      <c r="A34" s="13">
        <v>46234</v>
      </c>
      <c r="B34" s="6"/>
      <c r="C34" s="6">
        <v>80</v>
      </c>
      <c r="D34" s="14"/>
      <c r="E34" s="14"/>
      <c r="F34" s="14"/>
      <c r="G34" s="15"/>
      <c r="H34" s="15"/>
      <c r="I34" s="16"/>
      <c r="J34" s="14"/>
      <c r="K34" s="14"/>
      <c r="L34" s="14"/>
      <c r="M34" s="15"/>
      <c r="N34" s="15"/>
      <c r="O34" s="16"/>
    </row>
    <row r="35" spans="1:15" s="1" customFormat="1" ht="12" customHeight="1">
      <c r="A35" s="17" t="s">
        <v>31</v>
      </c>
      <c r="B35" s="7">
        <f>SUM(B4:B34)</f>
        <v>0</v>
      </c>
      <c r="C35" s="7">
        <f>SUM(C4:C34)</f>
        <v>3009</v>
      </c>
      <c r="D35" s="18"/>
      <c r="E35" s="18"/>
      <c r="F35" s="18"/>
      <c r="G35" s="19"/>
      <c r="H35" s="19"/>
      <c r="I35" s="7"/>
      <c r="J35" s="18"/>
      <c r="K35" s="18"/>
      <c r="L35" s="18"/>
      <c r="M35" s="19"/>
      <c r="N35" s="19"/>
      <c r="O35" s="17"/>
    </row>
    <row r="36" spans="1:15" s="1" customFormat="1" ht="12" customHeight="1">
      <c r="A36" s="17" t="s">
        <v>48</v>
      </c>
      <c r="B36" s="7" t="e">
        <f t="shared" ref="B36:O36" si="0">AVERAGE(B4:B34)</f>
        <v>#DIV/0!</v>
      </c>
      <c r="C36" s="7">
        <f t="shared" si="0"/>
        <v>97.064516129032256</v>
      </c>
      <c r="D36" s="8">
        <f t="shared" si="0"/>
        <v>312.98</v>
      </c>
      <c r="E36" s="8">
        <f t="shared" si="0"/>
        <v>121.9</v>
      </c>
      <c r="F36" s="8">
        <f t="shared" si="0"/>
        <v>250</v>
      </c>
      <c r="G36" s="9">
        <f t="shared" si="0"/>
        <v>66.810599999999994</v>
      </c>
      <c r="H36" s="9">
        <f t="shared" si="0"/>
        <v>7.190599999999999</v>
      </c>
      <c r="I36" s="7">
        <f t="shared" si="0"/>
        <v>115800</v>
      </c>
      <c r="J36" s="8">
        <f t="shared" si="0"/>
        <v>0.6</v>
      </c>
      <c r="K36" s="8">
        <f t="shared" si="0"/>
        <v>5.56</v>
      </c>
      <c r="L36" s="8">
        <f t="shared" si="0"/>
        <v>0.1</v>
      </c>
      <c r="M36" s="9">
        <f t="shared" si="0"/>
        <v>9.7157999999999998</v>
      </c>
      <c r="N36" s="9">
        <f t="shared" si="0"/>
        <v>1.175</v>
      </c>
      <c r="O36" s="7">
        <f t="shared" si="0"/>
        <v>18.600000000000001</v>
      </c>
    </row>
    <row r="37" spans="1:15" s="1" customFormat="1" ht="12" customHeight="1">
      <c r="A37" s="17" t="s">
        <v>49</v>
      </c>
      <c r="B37" s="7">
        <f t="shared" ref="B37:O37" si="1">MAX(B4:B34)</f>
        <v>0</v>
      </c>
      <c r="C37" s="7">
        <f t="shared" si="1"/>
        <v>191</v>
      </c>
      <c r="D37" s="8">
        <f t="shared" si="1"/>
        <v>618.79999999999995</v>
      </c>
      <c r="E37" s="8">
        <f t="shared" si="1"/>
        <v>190</v>
      </c>
      <c r="F37" s="8">
        <f t="shared" si="1"/>
        <v>550</v>
      </c>
      <c r="G37" s="9">
        <f t="shared" si="1"/>
        <v>86.954999999999998</v>
      </c>
      <c r="H37" s="9">
        <f t="shared" si="1"/>
        <v>10.853999999999999</v>
      </c>
      <c r="I37" s="7">
        <f t="shared" si="1"/>
        <v>170000</v>
      </c>
      <c r="J37" s="8">
        <f t="shared" si="1"/>
        <v>0.7</v>
      </c>
      <c r="K37" s="8">
        <f t="shared" si="1"/>
        <v>7.8</v>
      </c>
      <c r="L37" s="8">
        <f t="shared" si="1"/>
        <v>0.1</v>
      </c>
      <c r="M37" s="9">
        <f t="shared" si="1"/>
        <v>11.231</v>
      </c>
      <c r="N37" s="9">
        <f t="shared" si="1"/>
        <v>1.2829999999999999</v>
      </c>
      <c r="O37" s="7">
        <f t="shared" si="1"/>
        <v>53</v>
      </c>
    </row>
    <row r="38" spans="1:15" s="1" customFormat="1" ht="12" customHeight="1">
      <c r="A38" s="17" t="s">
        <v>50</v>
      </c>
      <c r="B38" s="7">
        <f t="shared" ref="B38:O38" si="2">MIN(B4:B34)</f>
        <v>0</v>
      </c>
      <c r="C38" s="7">
        <f t="shared" si="2"/>
        <v>66</v>
      </c>
      <c r="D38" s="8">
        <f t="shared" si="2"/>
        <v>172.2</v>
      </c>
      <c r="E38" s="8">
        <f t="shared" si="2"/>
        <v>83.7</v>
      </c>
      <c r="F38" s="8">
        <f t="shared" si="2"/>
        <v>130</v>
      </c>
      <c r="G38" s="9">
        <f t="shared" si="2"/>
        <v>45.988999999999997</v>
      </c>
      <c r="H38" s="9">
        <f t="shared" si="2"/>
        <v>4.306</v>
      </c>
      <c r="I38" s="7">
        <f t="shared" si="2"/>
        <v>73000</v>
      </c>
      <c r="J38" s="8">
        <f t="shared" si="2"/>
        <v>0.5</v>
      </c>
      <c r="K38" s="8">
        <f t="shared" si="2"/>
        <v>4.5</v>
      </c>
      <c r="L38" s="8">
        <f t="shared" si="2"/>
        <v>0.1</v>
      </c>
      <c r="M38" s="9">
        <f t="shared" si="2"/>
        <v>8.9260000000000002</v>
      </c>
      <c r="N38" s="9">
        <f t="shared" si="2"/>
        <v>1.0069999999999999</v>
      </c>
      <c r="O38" s="7">
        <f t="shared" si="2"/>
        <v>0</v>
      </c>
    </row>
  </sheetData>
  <mergeCells count="5">
    <mergeCell ref="A2:A3"/>
    <mergeCell ref="B2:B3"/>
    <mergeCell ref="C2:C3"/>
    <mergeCell ref="D2:I2"/>
    <mergeCell ref="J2:O2"/>
  </mergeCells>
  <phoneticPr fontId="11" type="noConversion"/>
  <pageMargins left="0.7" right="0.7" top="0.75" bottom="0.75" header="0.3" footer="0.3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tabColor theme="7" tint="0.79998168889431442"/>
  </sheetPr>
  <dimension ref="A2:O38"/>
  <sheetViews>
    <sheetView zoomScale="85" zoomScaleNormal="85" workbookViewId="0">
      <selection activeCell="L16" sqref="L16"/>
    </sheetView>
  </sheetViews>
  <sheetFormatPr defaultRowHeight="12" customHeight="1"/>
  <cols>
    <col min="1" max="1" width="9.109375" style="3" bestFit="1" customWidth="1"/>
    <col min="2" max="2" width="9.77734375" style="4" customWidth="1"/>
    <col min="3" max="3" width="9.77734375" style="3" customWidth="1"/>
    <col min="4" max="8" width="7.33203125" style="3" customWidth="1"/>
    <col min="9" max="9" width="9.77734375" style="3" customWidth="1"/>
    <col min="10" max="14" width="7.33203125" style="3" customWidth="1"/>
    <col min="15" max="15" width="9.77734375" style="3" customWidth="1"/>
    <col min="16" max="16384" width="8.88671875" style="3"/>
  </cols>
  <sheetData>
    <row r="2" spans="1:15" s="2" customFormat="1" ht="30" customHeight="1">
      <c r="A2" s="33" t="s">
        <v>0</v>
      </c>
      <c r="B2" s="34" t="s">
        <v>78</v>
      </c>
      <c r="C2" s="33" t="s">
        <v>79</v>
      </c>
      <c r="D2" s="35" t="s">
        <v>80</v>
      </c>
      <c r="E2" s="35"/>
      <c r="F2" s="35"/>
      <c r="G2" s="35"/>
      <c r="H2" s="35"/>
      <c r="I2" s="35"/>
      <c r="J2" s="35" t="s">
        <v>81</v>
      </c>
      <c r="K2" s="35"/>
      <c r="L2" s="35"/>
      <c r="M2" s="35"/>
      <c r="N2" s="35"/>
      <c r="O2" s="35"/>
    </row>
    <row r="3" spans="1:15" s="2" customFormat="1" ht="30" customHeight="1">
      <c r="A3" s="33"/>
      <c r="B3" s="34"/>
      <c r="C3" s="33"/>
      <c r="D3" s="5" t="s">
        <v>1</v>
      </c>
      <c r="E3" s="5" t="s">
        <v>82</v>
      </c>
      <c r="F3" s="5" t="s">
        <v>2</v>
      </c>
      <c r="G3" s="5" t="s">
        <v>3</v>
      </c>
      <c r="H3" s="5" t="s">
        <v>4</v>
      </c>
      <c r="I3" s="5" t="s">
        <v>5</v>
      </c>
      <c r="J3" s="5" t="s">
        <v>1</v>
      </c>
      <c r="K3" s="5" t="s">
        <v>82</v>
      </c>
      <c r="L3" s="5" t="s">
        <v>2</v>
      </c>
      <c r="M3" s="5" t="s">
        <v>3</v>
      </c>
      <c r="N3" s="5" t="s">
        <v>4</v>
      </c>
      <c r="O3" s="5" t="s">
        <v>5</v>
      </c>
    </row>
    <row r="4" spans="1:15" ht="12" customHeight="1">
      <c r="A4" s="13">
        <v>46204</v>
      </c>
      <c r="B4" s="11"/>
      <c r="C4" s="25">
        <v>52</v>
      </c>
      <c r="D4" s="14">
        <v>259.10000000000002</v>
      </c>
      <c r="E4" s="14">
        <v>113.6</v>
      </c>
      <c r="F4" s="14">
        <v>270</v>
      </c>
      <c r="G4" s="15">
        <v>49.384</v>
      </c>
      <c r="H4" s="15">
        <v>6.2270000000000003</v>
      </c>
      <c r="I4" s="16">
        <v>130000</v>
      </c>
      <c r="J4" s="14">
        <v>0.7</v>
      </c>
      <c r="K4" s="14">
        <v>4.3</v>
      </c>
      <c r="L4" s="14">
        <v>0.1</v>
      </c>
      <c r="M4" s="15">
        <v>9.5449999999999999</v>
      </c>
      <c r="N4" s="15">
        <v>1.02</v>
      </c>
      <c r="O4" s="16">
        <v>0</v>
      </c>
    </row>
    <row r="5" spans="1:15" ht="12" customHeight="1">
      <c r="A5" s="13">
        <v>46205</v>
      </c>
      <c r="B5" s="11"/>
      <c r="C5" s="25">
        <v>44</v>
      </c>
      <c r="D5" s="14"/>
      <c r="E5" s="14"/>
      <c r="F5" s="14"/>
      <c r="G5" s="15"/>
      <c r="H5" s="15"/>
      <c r="I5" s="16"/>
      <c r="J5" s="14"/>
      <c r="K5" s="14"/>
      <c r="L5" s="14"/>
      <c r="M5" s="15"/>
      <c r="N5" s="15"/>
      <c r="O5" s="16"/>
    </row>
    <row r="6" spans="1:15" ht="12" customHeight="1">
      <c r="A6" s="13">
        <v>46206</v>
      </c>
      <c r="B6" s="11"/>
      <c r="C6" s="25">
        <v>47</v>
      </c>
      <c r="D6" s="14"/>
      <c r="E6" s="14"/>
      <c r="F6" s="14"/>
      <c r="G6" s="15"/>
      <c r="H6" s="15"/>
      <c r="I6" s="16"/>
      <c r="J6" s="14"/>
      <c r="K6" s="14"/>
      <c r="L6" s="14"/>
      <c r="M6" s="15"/>
      <c r="N6" s="15"/>
      <c r="O6" s="16"/>
    </row>
    <row r="7" spans="1:15" ht="12" customHeight="1">
      <c r="A7" s="13">
        <v>46207</v>
      </c>
      <c r="B7" s="11"/>
      <c r="C7" s="25">
        <v>54</v>
      </c>
      <c r="D7" s="14"/>
      <c r="E7" s="14"/>
      <c r="F7" s="14"/>
      <c r="G7" s="15"/>
      <c r="H7" s="15"/>
      <c r="I7" s="16"/>
      <c r="J7" s="14"/>
      <c r="K7" s="14"/>
      <c r="L7" s="14"/>
      <c r="M7" s="15"/>
      <c r="N7" s="15"/>
      <c r="O7" s="16"/>
    </row>
    <row r="8" spans="1:15" ht="12" customHeight="1">
      <c r="A8" s="13">
        <v>46208</v>
      </c>
      <c r="B8" s="11"/>
      <c r="C8" s="25">
        <v>53</v>
      </c>
      <c r="D8" s="14"/>
      <c r="E8" s="14"/>
      <c r="F8" s="14"/>
      <c r="G8" s="15"/>
      <c r="H8" s="15"/>
      <c r="I8" s="16"/>
      <c r="J8" s="14"/>
      <c r="K8" s="14"/>
      <c r="L8" s="14"/>
      <c r="M8" s="15"/>
      <c r="N8" s="15"/>
      <c r="O8" s="16"/>
    </row>
    <row r="9" spans="1:15" ht="12" customHeight="1">
      <c r="A9" s="13">
        <v>46209</v>
      </c>
      <c r="B9" s="11"/>
      <c r="C9" s="25">
        <v>51</v>
      </c>
      <c r="D9" s="14"/>
      <c r="E9" s="14"/>
      <c r="F9" s="14"/>
      <c r="G9" s="15"/>
      <c r="H9" s="15"/>
      <c r="I9" s="16"/>
      <c r="J9" s="14"/>
      <c r="K9" s="14"/>
      <c r="L9" s="14"/>
      <c r="M9" s="15"/>
      <c r="N9" s="15"/>
      <c r="O9" s="16"/>
    </row>
    <row r="10" spans="1:15" ht="12" customHeight="1">
      <c r="A10" s="13">
        <v>46210</v>
      </c>
      <c r="B10" s="11"/>
      <c r="C10" s="25">
        <v>49</v>
      </c>
      <c r="D10" s="14"/>
      <c r="E10" s="14"/>
      <c r="F10" s="14"/>
      <c r="G10" s="15"/>
      <c r="H10" s="15"/>
      <c r="I10" s="16"/>
      <c r="J10" s="14"/>
      <c r="K10" s="14"/>
      <c r="L10" s="14"/>
      <c r="M10" s="15"/>
      <c r="N10" s="15"/>
      <c r="O10" s="16"/>
    </row>
    <row r="11" spans="1:15" ht="12" customHeight="1">
      <c r="A11" s="13">
        <v>46211</v>
      </c>
      <c r="B11" s="11"/>
      <c r="C11" s="25">
        <v>53</v>
      </c>
      <c r="D11" s="14">
        <v>225.7</v>
      </c>
      <c r="E11" s="14">
        <v>87.7</v>
      </c>
      <c r="F11" s="14">
        <v>166.7</v>
      </c>
      <c r="G11" s="15">
        <v>37.835000000000001</v>
      </c>
      <c r="H11" s="15">
        <v>4.5919999999999996</v>
      </c>
      <c r="I11" s="16">
        <v>110000</v>
      </c>
      <c r="J11" s="14">
        <v>0.5</v>
      </c>
      <c r="K11" s="14">
        <v>4.2</v>
      </c>
      <c r="L11" s="14">
        <v>0.1</v>
      </c>
      <c r="M11" s="15">
        <v>9.9039999999999999</v>
      </c>
      <c r="N11" s="15">
        <v>1.05</v>
      </c>
      <c r="O11" s="16">
        <v>0</v>
      </c>
    </row>
    <row r="12" spans="1:15" ht="12" customHeight="1">
      <c r="A12" s="13">
        <v>46212</v>
      </c>
      <c r="B12" s="11"/>
      <c r="C12" s="25">
        <v>132</v>
      </c>
      <c r="D12" s="14"/>
      <c r="E12" s="14"/>
      <c r="F12" s="14"/>
      <c r="G12" s="15"/>
      <c r="H12" s="15"/>
      <c r="I12" s="16"/>
      <c r="J12" s="14"/>
      <c r="K12" s="14"/>
      <c r="L12" s="14"/>
      <c r="M12" s="15"/>
      <c r="N12" s="15"/>
      <c r="O12" s="16"/>
    </row>
    <row r="13" spans="1:15" ht="12" customHeight="1">
      <c r="A13" s="13">
        <v>46213</v>
      </c>
      <c r="B13" s="11"/>
      <c r="C13" s="25">
        <v>109</v>
      </c>
      <c r="D13" s="14"/>
      <c r="E13" s="14"/>
      <c r="F13" s="14"/>
      <c r="G13" s="15"/>
      <c r="H13" s="15"/>
      <c r="I13" s="16"/>
      <c r="J13" s="14"/>
      <c r="K13" s="14"/>
      <c r="L13" s="14"/>
      <c r="M13" s="15"/>
      <c r="N13" s="15"/>
      <c r="O13" s="16"/>
    </row>
    <row r="14" spans="1:15" ht="12" customHeight="1">
      <c r="A14" s="13">
        <v>46214</v>
      </c>
      <c r="B14" s="11"/>
      <c r="C14" s="25">
        <v>65</v>
      </c>
      <c r="D14" s="14"/>
      <c r="E14" s="14"/>
      <c r="F14" s="14"/>
      <c r="G14" s="15"/>
      <c r="H14" s="15"/>
      <c r="I14" s="16"/>
      <c r="J14" s="14"/>
      <c r="K14" s="14"/>
      <c r="L14" s="14"/>
      <c r="M14" s="15"/>
      <c r="N14" s="15"/>
      <c r="O14" s="16"/>
    </row>
    <row r="15" spans="1:15" ht="12" customHeight="1">
      <c r="A15" s="13">
        <v>46215</v>
      </c>
      <c r="B15" s="11"/>
      <c r="C15" s="25">
        <v>55</v>
      </c>
      <c r="D15" s="14"/>
      <c r="E15" s="14"/>
      <c r="F15" s="14"/>
      <c r="G15" s="15"/>
      <c r="H15" s="15"/>
      <c r="I15" s="16"/>
      <c r="J15" s="14"/>
      <c r="K15" s="14"/>
      <c r="L15" s="14"/>
      <c r="M15" s="15"/>
      <c r="N15" s="15"/>
      <c r="O15" s="16"/>
    </row>
    <row r="16" spans="1:15" ht="12" customHeight="1">
      <c r="A16" s="13">
        <v>46216</v>
      </c>
      <c r="B16" s="11"/>
      <c r="C16" s="25">
        <v>55</v>
      </c>
      <c r="D16" s="14"/>
      <c r="E16" s="14"/>
      <c r="F16" s="14"/>
      <c r="G16" s="15"/>
      <c r="H16" s="15"/>
      <c r="I16" s="16"/>
      <c r="J16" s="14"/>
      <c r="K16" s="14"/>
      <c r="L16" s="14"/>
      <c r="M16" s="15"/>
      <c r="N16" s="15"/>
      <c r="O16" s="16"/>
    </row>
    <row r="17" spans="1:15" ht="12" customHeight="1">
      <c r="A17" s="13">
        <v>46217</v>
      </c>
      <c r="B17" s="11"/>
      <c r="C17" s="25">
        <v>57</v>
      </c>
      <c r="D17" s="14"/>
      <c r="E17" s="14"/>
      <c r="F17" s="14"/>
      <c r="G17" s="15"/>
      <c r="H17" s="15"/>
      <c r="I17" s="16"/>
      <c r="J17" s="14"/>
      <c r="K17" s="14"/>
      <c r="L17" s="14"/>
      <c r="M17" s="15"/>
      <c r="N17" s="15"/>
      <c r="O17" s="16"/>
    </row>
    <row r="18" spans="1:15" ht="12" customHeight="1">
      <c r="A18" s="13">
        <v>46218</v>
      </c>
      <c r="B18" s="11"/>
      <c r="C18" s="25">
        <v>75</v>
      </c>
      <c r="D18" s="14">
        <v>220.4</v>
      </c>
      <c r="E18" s="14">
        <v>51.8</v>
      </c>
      <c r="F18" s="14">
        <v>110</v>
      </c>
      <c r="G18" s="15">
        <v>32.75</v>
      </c>
      <c r="H18" s="15">
        <v>3.5190000000000001</v>
      </c>
      <c r="I18" s="16">
        <v>90000</v>
      </c>
      <c r="J18" s="14">
        <v>0.5</v>
      </c>
      <c r="K18" s="14">
        <v>5.3</v>
      </c>
      <c r="L18" s="14">
        <v>0.1</v>
      </c>
      <c r="M18" s="15">
        <v>9.1950000000000003</v>
      </c>
      <c r="N18" s="15">
        <v>1.266</v>
      </c>
      <c r="O18" s="16">
        <v>0</v>
      </c>
    </row>
    <row r="19" spans="1:15" ht="12" customHeight="1">
      <c r="A19" s="13">
        <v>46219</v>
      </c>
      <c r="B19" s="11"/>
      <c r="C19" s="25">
        <v>56</v>
      </c>
      <c r="D19" s="14"/>
      <c r="E19" s="14"/>
      <c r="F19" s="14"/>
      <c r="G19" s="15"/>
      <c r="H19" s="15"/>
      <c r="I19" s="16"/>
      <c r="J19" s="14"/>
      <c r="K19" s="14"/>
      <c r="L19" s="14"/>
      <c r="M19" s="15"/>
      <c r="N19" s="15"/>
      <c r="O19" s="16"/>
    </row>
    <row r="20" spans="1:15" ht="12" customHeight="1">
      <c r="A20" s="13">
        <v>46220</v>
      </c>
      <c r="B20" s="11"/>
      <c r="C20" s="25">
        <v>56</v>
      </c>
      <c r="D20" s="14"/>
      <c r="E20" s="14"/>
      <c r="F20" s="14"/>
      <c r="G20" s="15"/>
      <c r="H20" s="15"/>
      <c r="I20" s="16"/>
      <c r="J20" s="14"/>
      <c r="K20" s="14"/>
      <c r="L20" s="14"/>
      <c r="M20" s="15"/>
      <c r="N20" s="15"/>
      <c r="O20" s="16"/>
    </row>
    <row r="21" spans="1:15" ht="12" customHeight="1">
      <c r="A21" s="13">
        <v>46221</v>
      </c>
      <c r="B21" s="11"/>
      <c r="C21" s="25">
        <v>62</v>
      </c>
      <c r="D21" s="14"/>
      <c r="E21" s="14"/>
      <c r="F21" s="14"/>
      <c r="G21" s="15"/>
      <c r="H21" s="15"/>
      <c r="I21" s="16"/>
      <c r="J21" s="14"/>
      <c r="K21" s="14"/>
      <c r="L21" s="14"/>
      <c r="M21" s="15"/>
      <c r="N21" s="15"/>
      <c r="O21" s="16"/>
    </row>
    <row r="22" spans="1:15" ht="12" customHeight="1">
      <c r="A22" s="13">
        <v>46222</v>
      </c>
      <c r="B22" s="11"/>
      <c r="C22" s="25">
        <v>54</v>
      </c>
      <c r="D22" s="14"/>
      <c r="E22" s="14"/>
      <c r="F22" s="14"/>
      <c r="G22" s="15"/>
      <c r="H22" s="15"/>
      <c r="I22" s="16"/>
      <c r="J22" s="14"/>
      <c r="K22" s="14"/>
      <c r="L22" s="14"/>
      <c r="M22" s="15"/>
      <c r="N22" s="15"/>
      <c r="O22" s="16"/>
    </row>
    <row r="23" spans="1:15" ht="12" customHeight="1">
      <c r="A23" s="13">
        <v>46223</v>
      </c>
      <c r="B23" s="11"/>
      <c r="C23" s="25">
        <v>84</v>
      </c>
      <c r="D23" s="14"/>
      <c r="E23" s="14"/>
      <c r="F23" s="14"/>
      <c r="G23" s="15"/>
      <c r="H23" s="15"/>
      <c r="I23" s="16"/>
      <c r="J23" s="14"/>
      <c r="K23" s="14"/>
      <c r="L23" s="14"/>
      <c r="M23" s="15"/>
      <c r="N23" s="15"/>
      <c r="O23" s="16"/>
    </row>
    <row r="24" spans="1:15" ht="12" customHeight="1">
      <c r="A24" s="13">
        <v>46224</v>
      </c>
      <c r="B24" s="11"/>
      <c r="C24" s="25">
        <v>117</v>
      </c>
      <c r="D24" s="14"/>
      <c r="E24" s="14"/>
      <c r="F24" s="14"/>
      <c r="G24" s="15"/>
      <c r="H24" s="15"/>
      <c r="I24" s="16"/>
      <c r="J24" s="14"/>
      <c r="K24" s="14"/>
      <c r="L24" s="14"/>
      <c r="M24" s="15"/>
      <c r="N24" s="15"/>
      <c r="O24" s="16"/>
    </row>
    <row r="25" spans="1:15" ht="12" customHeight="1">
      <c r="A25" s="13">
        <v>46225</v>
      </c>
      <c r="B25" s="11"/>
      <c r="C25" s="25">
        <v>104</v>
      </c>
      <c r="D25" s="14">
        <v>174.9</v>
      </c>
      <c r="E25" s="14">
        <v>87.6</v>
      </c>
      <c r="F25" s="14">
        <v>103.3</v>
      </c>
      <c r="G25" s="15">
        <v>33.960999999999999</v>
      </c>
      <c r="H25" s="15">
        <v>2.8660000000000001</v>
      </c>
      <c r="I25" s="16">
        <v>77000</v>
      </c>
      <c r="J25" s="14">
        <v>0.7</v>
      </c>
      <c r="K25" s="14">
        <v>4.5</v>
      </c>
      <c r="L25" s="14">
        <v>0.4</v>
      </c>
      <c r="M25" s="15">
        <v>9.7889999999999997</v>
      </c>
      <c r="N25" s="15">
        <v>1.0249999999999999</v>
      </c>
      <c r="O25" s="16">
        <v>0</v>
      </c>
    </row>
    <row r="26" spans="1:15" ht="12" customHeight="1">
      <c r="A26" s="13">
        <v>46226</v>
      </c>
      <c r="B26" s="11"/>
      <c r="C26" s="25">
        <v>62</v>
      </c>
      <c r="D26" s="14"/>
      <c r="E26" s="14"/>
      <c r="F26" s="14"/>
      <c r="G26" s="15"/>
      <c r="H26" s="15"/>
      <c r="I26" s="16"/>
      <c r="J26" s="14"/>
      <c r="K26" s="14"/>
      <c r="L26" s="14"/>
      <c r="M26" s="15"/>
      <c r="N26" s="15"/>
      <c r="O26" s="16"/>
    </row>
    <row r="27" spans="1:15" ht="12" customHeight="1">
      <c r="A27" s="13">
        <v>46227</v>
      </c>
      <c r="B27" s="11"/>
      <c r="C27" s="25">
        <v>55</v>
      </c>
      <c r="D27" s="14"/>
      <c r="E27" s="14"/>
      <c r="F27" s="14"/>
      <c r="G27" s="15"/>
      <c r="H27" s="15"/>
      <c r="I27" s="16"/>
      <c r="J27" s="14"/>
      <c r="K27" s="14"/>
      <c r="L27" s="14"/>
      <c r="M27" s="15"/>
      <c r="N27" s="15"/>
      <c r="O27" s="16"/>
    </row>
    <row r="28" spans="1:15" ht="12" customHeight="1">
      <c r="A28" s="13">
        <v>46228</v>
      </c>
      <c r="B28" s="11"/>
      <c r="C28" s="25">
        <v>55</v>
      </c>
      <c r="D28" s="14"/>
      <c r="E28" s="14"/>
      <c r="F28" s="14"/>
      <c r="G28" s="15"/>
      <c r="H28" s="15"/>
      <c r="I28" s="16"/>
      <c r="J28" s="14"/>
      <c r="K28" s="14"/>
      <c r="L28" s="14"/>
      <c r="M28" s="15"/>
      <c r="N28" s="15"/>
      <c r="O28" s="16"/>
    </row>
    <row r="29" spans="1:15" ht="12" customHeight="1">
      <c r="A29" s="13">
        <v>46229</v>
      </c>
      <c r="B29" s="11"/>
      <c r="C29" s="25">
        <v>53</v>
      </c>
      <c r="D29" s="14"/>
      <c r="E29" s="14"/>
      <c r="F29" s="14"/>
      <c r="G29" s="15"/>
      <c r="H29" s="15"/>
      <c r="I29" s="16"/>
      <c r="J29" s="14"/>
      <c r="K29" s="14"/>
      <c r="L29" s="14"/>
      <c r="M29" s="15"/>
      <c r="N29" s="15"/>
      <c r="O29" s="16"/>
    </row>
    <row r="30" spans="1:15" ht="12" customHeight="1">
      <c r="A30" s="13">
        <v>46230</v>
      </c>
      <c r="B30" s="11"/>
      <c r="C30" s="25">
        <v>55</v>
      </c>
      <c r="D30" s="14"/>
      <c r="E30" s="14"/>
      <c r="F30" s="14"/>
      <c r="G30" s="15"/>
      <c r="H30" s="15"/>
      <c r="I30" s="16"/>
      <c r="J30" s="14"/>
      <c r="K30" s="14"/>
      <c r="L30" s="14"/>
      <c r="M30" s="15"/>
      <c r="N30" s="15"/>
      <c r="O30" s="16"/>
    </row>
    <row r="31" spans="1:15" ht="12" customHeight="1">
      <c r="A31" s="13">
        <v>46231</v>
      </c>
      <c r="B31" s="11"/>
      <c r="C31" s="25">
        <v>54</v>
      </c>
      <c r="D31" s="14"/>
      <c r="E31" s="14"/>
      <c r="F31" s="14"/>
      <c r="G31" s="15"/>
      <c r="H31" s="15"/>
      <c r="I31" s="16"/>
      <c r="J31" s="14"/>
      <c r="K31" s="14"/>
      <c r="L31" s="14"/>
      <c r="M31" s="15"/>
      <c r="N31" s="15"/>
      <c r="O31" s="16"/>
    </row>
    <row r="32" spans="1:15" ht="12" customHeight="1">
      <c r="A32" s="13">
        <v>46232</v>
      </c>
      <c r="B32" s="11"/>
      <c r="C32" s="25">
        <v>54</v>
      </c>
      <c r="D32" s="14">
        <v>157.19999999999999</v>
      </c>
      <c r="E32" s="14">
        <v>77.3</v>
      </c>
      <c r="F32" s="14">
        <v>166.7</v>
      </c>
      <c r="G32" s="15">
        <v>48.448</v>
      </c>
      <c r="H32" s="15">
        <v>5.2729999999999997</v>
      </c>
      <c r="I32" s="16">
        <v>88000</v>
      </c>
      <c r="J32" s="14">
        <v>0.9</v>
      </c>
      <c r="K32" s="14">
        <v>4.4000000000000004</v>
      </c>
      <c r="L32" s="14">
        <v>0.1</v>
      </c>
      <c r="M32" s="15">
        <v>10.529</v>
      </c>
      <c r="N32" s="15">
        <v>1.0980000000000001</v>
      </c>
      <c r="O32" s="16">
        <v>14</v>
      </c>
    </row>
    <row r="33" spans="1:15" ht="12" customHeight="1">
      <c r="A33" s="13">
        <v>46233</v>
      </c>
      <c r="B33" s="11"/>
      <c r="C33" s="25">
        <v>54</v>
      </c>
      <c r="D33" s="14"/>
      <c r="E33" s="14"/>
      <c r="F33" s="14"/>
      <c r="G33" s="15"/>
      <c r="H33" s="15"/>
      <c r="I33" s="16"/>
      <c r="J33" s="14"/>
      <c r="K33" s="14"/>
      <c r="L33" s="14"/>
      <c r="M33" s="15"/>
      <c r="N33" s="15"/>
      <c r="O33" s="16"/>
    </row>
    <row r="34" spans="1:15" ht="12" customHeight="1">
      <c r="A34" s="13">
        <v>46234</v>
      </c>
      <c r="B34" s="11"/>
      <c r="C34" s="25">
        <v>58</v>
      </c>
      <c r="D34" s="14"/>
      <c r="E34" s="14"/>
      <c r="F34" s="14"/>
      <c r="G34" s="15"/>
      <c r="H34" s="15"/>
      <c r="I34" s="16"/>
      <c r="J34" s="14"/>
      <c r="K34" s="14"/>
      <c r="L34" s="14"/>
      <c r="M34" s="15"/>
      <c r="N34" s="15"/>
      <c r="O34" s="16"/>
    </row>
    <row r="35" spans="1:15" s="1" customFormat="1" ht="12" customHeight="1">
      <c r="A35" s="17" t="s">
        <v>83</v>
      </c>
      <c r="B35" s="7"/>
      <c r="C35" s="12">
        <f>SUM(C4:C34)</f>
        <v>1984</v>
      </c>
      <c r="D35" s="18"/>
      <c r="E35" s="18"/>
      <c r="F35" s="18"/>
      <c r="G35" s="19"/>
      <c r="H35" s="19"/>
      <c r="I35" s="7"/>
      <c r="J35" s="18"/>
      <c r="K35" s="18"/>
      <c r="L35" s="18"/>
      <c r="M35" s="19"/>
      <c r="N35" s="19"/>
      <c r="O35" s="17"/>
    </row>
    <row r="36" spans="1:15" s="1" customFormat="1" ht="12" customHeight="1">
      <c r="A36" s="17" t="s">
        <v>29</v>
      </c>
      <c r="B36" s="7"/>
      <c r="C36" s="12">
        <f t="shared" ref="C36:O36" si="0">AVERAGE(C4:C34)</f>
        <v>64</v>
      </c>
      <c r="D36" s="8">
        <f t="shared" si="0"/>
        <v>207.45999999999998</v>
      </c>
      <c r="E36" s="8">
        <f t="shared" si="0"/>
        <v>83.600000000000009</v>
      </c>
      <c r="F36" s="8">
        <f t="shared" si="0"/>
        <v>163.34</v>
      </c>
      <c r="G36" s="9">
        <f t="shared" si="0"/>
        <v>40.4756</v>
      </c>
      <c r="H36" s="9">
        <f t="shared" si="0"/>
        <v>4.4954000000000001</v>
      </c>
      <c r="I36" s="7">
        <f t="shared" si="0"/>
        <v>99000</v>
      </c>
      <c r="J36" s="8">
        <f t="shared" si="0"/>
        <v>0.65999999999999992</v>
      </c>
      <c r="K36" s="8">
        <f t="shared" si="0"/>
        <v>4.5400000000000009</v>
      </c>
      <c r="L36" s="8">
        <f t="shared" si="0"/>
        <v>0.16</v>
      </c>
      <c r="M36" s="9">
        <f t="shared" si="0"/>
        <v>9.7924000000000007</v>
      </c>
      <c r="N36" s="9">
        <f t="shared" si="0"/>
        <v>1.0918000000000001</v>
      </c>
      <c r="O36" s="7">
        <f t="shared" si="0"/>
        <v>2.8</v>
      </c>
    </row>
    <row r="37" spans="1:15" s="1" customFormat="1" ht="12" customHeight="1">
      <c r="A37" s="17" t="s">
        <v>30</v>
      </c>
      <c r="B37" s="7"/>
      <c r="C37" s="12">
        <f t="shared" ref="C37:O37" si="1">MAX(C4:C34)</f>
        <v>132</v>
      </c>
      <c r="D37" s="8">
        <f t="shared" si="1"/>
        <v>259.10000000000002</v>
      </c>
      <c r="E37" s="8">
        <f t="shared" si="1"/>
        <v>113.6</v>
      </c>
      <c r="F37" s="8">
        <f t="shared" si="1"/>
        <v>270</v>
      </c>
      <c r="G37" s="9">
        <f t="shared" si="1"/>
        <v>49.384</v>
      </c>
      <c r="H37" s="9">
        <f t="shared" si="1"/>
        <v>6.2270000000000003</v>
      </c>
      <c r="I37" s="7">
        <f t="shared" si="1"/>
        <v>130000</v>
      </c>
      <c r="J37" s="8">
        <f t="shared" si="1"/>
        <v>0.9</v>
      </c>
      <c r="K37" s="8">
        <f t="shared" si="1"/>
        <v>5.3</v>
      </c>
      <c r="L37" s="8">
        <f t="shared" si="1"/>
        <v>0.4</v>
      </c>
      <c r="M37" s="9">
        <f t="shared" si="1"/>
        <v>10.529</v>
      </c>
      <c r="N37" s="9">
        <f t="shared" si="1"/>
        <v>1.266</v>
      </c>
      <c r="O37" s="7">
        <f t="shared" si="1"/>
        <v>14</v>
      </c>
    </row>
    <row r="38" spans="1:15" s="1" customFormat="1" ht="12" customHeight="1">
      <c r="A38" s="17" t="s">
        <v>26</v>
      </c>
      <c r="B38" s="7"/>
      <c r="C38" s="12">
        <f t="shared" ref="C38:O38" si="2">MIN(C4:C34)</f>
        <v>44</v>
      </c>
      <c r="D38" s="8">
        <f t="shared" si="2"/>
        <v>157.19999999999999</v>
      </c>
      <c r="E38" s="8">
        <f t="shared" si="2"/>
        <v>51.8</v>
      </c>
      <c r="F38" s="8">
        <f t="shared" si="2"/>
        <v>103.3</v>
      </c>
      <c r="G38" s="9">
        <f t="shared" si="2"/>
        <v>32.75</v>
      </c>
      <c r="H38" s="9">
        <f t="shared" si="2"/>
        <v>2.8660000000000001</v>
      </c>
      <c r="I38" s="7">
        <f t="shared" si="2"/>
        <v>77000</v>
      </c>
      <c r="J38" s="8">
        <f t="shared" si="2"/>
        <v>0.5</v>
      </c>
      <c r="K38" s="8">
        <f t="shared" si="2"/>
        <v>4.2</v>
      </c>
      <c r="L38" s="8">
        <f t="shared" si="2"/>
        <v>0.1</v>
      </c>
      <c r="M38" s="9">
        <f t="shared" si="2"/>
        <v>9.1950000000000003</v>
      </c>
      <c r="N38" s="9">
        <f t="shared" si="2"/>
        <v>1.02</v>
      </c>
      <c r="O38" s="7">
        <f t="shared" si="2"/>
        <v>0</v>
      </c>
    </row>
  </sheetData>
  <mergeCells count="5">
    <mergeCell ref="A2:A3"/>
    <mergeCell ref="B2:B3"/>
    <mergeCell ref="C2:C3"/>
    <mergeCell ref="D2:I2"/>
    <mergeCell ref="J2:O2"/>
  </mergeCells>
  <phoneticPr fontId="11" type="noConversion"/>
  <pageMargins left="0.7" right="0.7" top="0.75" bottom="0.75" header="0.3" footer="0.3"/>
  <pageSetup paperSize="9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theme="7" tint="0.79998168889431442"/>
  </sheetPr>
  <dimension ref="A2:O38"/>
  <sheetViews>
    <sheetView zoomScale="85" zoomScaleNormal="85" workbookViewId="0">
      <selection activeCell="L16" sqref="L16"/>
    </sheetView>
  </sheetViews>
  <sheetFormatPr defaultRowHeight="12" customHeight="1"/>
  <cols>
    <col min="1" max="1" width="9.109375" style="3" bestFit="1" customWidth="1"/>
    <col min="2" max="2" width="9.77734375" style="4" customWidth="1"/>
    <col min="3" max="3" width="9.77734375" style="3" customWidth="1"/>
    <col min="4" max="8" width="7.33203125" style="3" customWidth="1"/>
    <col min="9" max="9" width="9.77734375" style="3" customWidth="1"/>
    <col min="10" max="14" width="7.33203125" style="3" customWidth="1"/>
    <col min="15" max="15" width="9.77734375" style="3" customWidth="1"/>
    <col min="16" max="16384" width="8.88671875" style="3"/>
  </cols>
  <sheetData>
    <row r="2" spans="1:15" s="2" customFormat="1" ht="30" customHeight="1">
      <c r="A2" s="33" t="s">
        <v>0</v>
      </c>
      <c r="B2" s="34" t="s">
        <v>27</v>
      </c>
      <c r="C2" s="33" t="s">
        <v>28</v>
      </c>
      <c r="D2" s="35" t="s">
        <v>32</v>
      </c>
      <c r="E2" s="35"/>
      <c r="F2" s="35"/>
      <c r="G2" s="35"/>
      <c r="H2" s="35"/>
      <c r="I2" s="35"/>
      <c r="J2" s="35" t="s">
        <v>84</v>
      </c>
      <c r="K2" s="35"/>
      <c r="L2" s="35"/>
      <c r="M2" s="35"/>
      <c r="N2" s="35"/>
      <c r="O2" s="35"/>
    </row>
    <row r="3" spans="1:15" s="2" customFormat="1" ht="30" customHeight="1">
      <c r="A3" s="33"/>
      <c r="B3" s="34"/>
      <c r="C3" s="33"/>
      <c r="D3" s="5" t="s">
        <v>1</v>
      </c>
      <c r="E3" s="5" t="s">
        <v>85</v>
      </c>
      <c r="F3" s="5" t="s">
        <v>2</v>
      </c>
      <c r="G3" s="5" t="s">
        <v>3</v>
      </c>
      <c r="H3" s="5" t="s">
        <v>4</v>
      </c>
      <c r="I3" s="5" t="s">
        <v>5</v>
      </c>
      <c r="J3" s="5" t="s">
        <v>1</v>
      </c>
      <c r="K3" s="5" t="s">
        <v>85</v>
      </c>
      <c r="L3" s="5" t="s">
        <v>2</v>
      </c>
      <c r="M3" s="5" t="s">
        <v>3</v>
      </c>
      <c r="N3" s="5" t="s">
        <v>4</v>
      </c>
      <c r="O3" s="5" t="s">
        <v>5</v>
      </c>
    </row>
    <row r="4" spans="1:15" ht="12" customHeight="1">
      <c r="A4" s="13">
        <v>46204</v>
      </c>
      <c r="B4" s="11"/>
      <c r="C4" s="25">
        <v>34</v>
      </c>
      <c r="D4" s="14">
        <v>566.5</v>
      </c>
      <c r="E4" s="14">
        <v>145.69999999999999</v>
      </c>
      <c r="F4" s="14">
        <v>126.7</v>
      </c>
      <c r="G4" s="15">
        <v>75.128</v>
      </c>
      <c r="H4" s="15">
        <v>8.0719999999999992</v>
      </c>
      <c r="I4" s="16">
        <v>200000</v>
      </c>
      <c r="J4" s="14">
        <v>0.6</v>
      </c>
      <c r="K4" s="14">
        <v>6.2</v>
      </c>
      <c r="L4" s="14">
        <v>0.8</v>
      </c>
      <c r="M4" s="15">
        <v>6.6660000000000004</v>
      </c>
      <c r="N4" s="15">
        <v>0.46100000000000002</v>
      </c>
      <c r="O4" s="16">
        <v>51</v>
      </c>
    </row>
    <row r="5" spans="1:15" ht="12" customHeight="1">
      <c r="A5" s="13">
        <v>46205</v>
      </c>
      <c r="B5" s="11"/>
      <c r="C5" s="25">
        <v>40</v>
      </c>
      <c r="D5" s="14"/>
      <c r="E5" s="14"/>
      <c r="F5" s="14"/>
      <c r="G5" s="15"/>
      <c r="H5" s="15"/>
      <c r="I5" s="16"/>
      <c r="J5" s="14"/>
      <c r="K5" s="14"/>
      <c r="L5" s="14"/>
      <c r="M5" s="15"/>
      <c r="N5" s="15"/>
      <c r="O5" s="16"/>
    </row>
    <row r="6" spans="1:15" ht="12" customHeight="1">
      <c r="A6" s="13">
        <v>46206</v>
      </c>
      <c r="B6" s="11"/>
      <c r="C6" s="25">
        <v>39</v>
      </c>
      <c r="D6" s="14"/>
      <c r="E6" s="14"/>
      <c r="F6" s="14"/>
      <c r="G6" s="15"/>
      <c r="H6" s="15"/>
      <c r="I6" s="16"/>
      <c r="J6" s="14"/>
      <c r="K6" s="14"/>
      <c r="L6" s="14"/>
      <c r="M6" s="15"/>
      <c r="N6" s="15"/>
      <c r="O6" s="16"/>
    </row>
    <row r="7" spans="1:15" ht="12" customHeight="1">
      <c r="A7" s="13">
        <v>46207</v>
      </c>
      <c r="B7" s="11"/>
      <c r="C7" s="25">
        <v>26</v>
      </c>
      <c r="D7" s="14"/>
      <c r="E7" s="14"/>
      <c r="F7" s="14"/>
      <c r="G7" s="15"/>
      <c r="H7" s="15"/>
      <c r="I7" s="16"/>
      <c r="J7" s="14"/>
      <c r="K7" s="14"/>
      <c r="L7" s="14"/>
      <c r="M7" s="15"/>
      <c r="N7" s="15"/>
      <c r="O7" s="16"/>
    </row>
    <row r="8" spans="1:15" ht="12" customHeight="1">
      <c r="A8" s="13">
        <v>46208</v>
      </c>
      <c r="B8" s="11"/>
      <c r="C8" s="25">
        <v>39</v>
      </c>
      <c r="D8" s="14"/>
      <c r="E8" s="14"/>
      <c r="F8" s="14"/>
      <c r="G8" s="15"/>
      <c r="H8" s="15"/>
      <c r="I8" s="16"/>
      <c r="J8" s="14"/>
      <c r="K8" s="14"/>
      <c r="L8" s="14"/>
      <c r="M8" s="15"/>
      <c r="N8" s="15"/>
      <c r="O8" s="16"/>
    </row>
    <row r="9" spans="1:15" ht="12" customHeight="1">
      <c r="A9" s="13">
        <v>46209</v>
      </c>
      <c r="B9" s="11"/>
      <c r="C9" s="25">
        <v>46</v>
      </c>
      <c r="D9" s="14"/>
      <c r="E9" s="14"/>
      <c r="F9" s="14"/>
      <c r="G9" s="15"/>
      <c r="H9" s="15"/>
      <c r="I9" s="16"/>
      <c r="J9" s="14"/>
      <c r="K9" s="14"/>
      <c r="L9" s="14"/>
      <c r="M9" s="15"/>
      <c r="N9" s="15"/>
      <c r="O9" s="16"/>
    </row>
    <row r="10" spans="1:15" ht="12" customHeight="1">
      <c r="A10" s="13">
        <v>46210</v>
      </c>
      <c r="B10" s="11"/>
      <c r="C10" s="25">
        <v>42</v>
      </c>
      <c r="D10" s="14"/>
      <c r="E10" s="14"/>
      <c r="F10" s="14"/>
      <c r="G10" s="15"/>
      <c r="H10" s="15"/>
      <c r="I10" s="16"/>
      <c r="J10" s="14"/>
      <c r="K10" s="14"/>
      <c r="L10" s="14"/>
      <c r="M10" s="15"/>
      <c r="N10" s="15"/>
      <c r="O10" s="16"/>
    </row>
    <row r="11" spans="1:15" ht="12" customHeight="1">
      <c r="A11" s="13">
        <v>46211</v>
      </c>
      <c r="B11" s="11"/>
      <c r="C11" s="25">
        <v>64</v>
      </c>
      <c r="D11" s="14">
        <v>293.2</v>
      </c>
      <c r="E11" s="14">
        <v>96.4</v>
      </c>
      <c r="F11" s="14">
        <v>173.3</v>
      </c>
      <c r="G11" s="15">
        <v>47.347999999999999</v>
      </c>
      <c r="H11" s="15">
        <v>4.3769999999999998</v>
      </c>
      <c r="I11" s="16">
        <v>98000</v>
      </c>
      <c r="J11" s="14">
        <v>0.7</v>
      </c>
      <c r="K11" s="14">
        <v>7.4</v>
      </c>
      <c r="L11" s="14">
        <v>1.9</v>
      </c>
      <c r="M11" s="15">
        <v>6.0990000000000002</v>
      </c>
      <c r="N11" s="15">
        <v>0.36799999999999999</v>
      </c>
      <c r="O11" s="16">
        <v>6</v>
      </c>
    </row>
    <row r="12" spans="1:15" ht="12" customHeight="1">
      <c r="A12" s="13">
        <v>46212</v>
      </c>
      <c r="B12" s="11"/>
      <c r="C12" s="25">
        <v>162</v>
      </c>
      <c r="D12" s="14"/>
      <c r="E12" s="14"/>
      <c r="F12" s="14"/>
      <c r="G12" s="15"/>
      <c r="H12" s="15"/>
      <c r="I12" s="16"/>
      <c r="J12" s="14"/>
      <c r="K12" s="14"/>
      <c r="L12" s="14"/>
      <c r="M12" s="15"/>
      <c r="N12" s="15"/>
      <c r="O12" s="16"/>
    </row>
    <row r="13" spans="1:15" ht="12" customHeight="1">
      <c r="A13" s="13">
        <v>46213</v>
      </c>
      <c r="B13" s="11"/>
      <c r="C13" s="25">
        <v>99</v>
      </c>
      <c r="D13" s="14"/>
      <c r="E13" s="14"/>
      <c r="F13" s="14"/>
      <c r="G13" s="15"/>
      <c r="H13" s="15"/>
      <c r="I13" s="16"/>
      <c r="J13" s="14"/>
      <c r="K13" s="14"/>
      <c r="L13" s="14"/>
      <c r="M13" s="15"/>
      <c r="N13" s="15"/>
      <c r="O13" s="16"/>
    </row>
    <row r="14" spans="1:15" ht="12" customHeight="1">
      <c r="A14" s="13">
        <v>46214</v>
      </c>
      <c r="B14" s="11"/>
      <c r="C14" s="25">
        <v>41</v>
      </c>
      <c r="D14" s="14"/>
      <c r="E14" s="14"/>
      <c r="F14" s="14"/>
      <c r="G14" s="15"/>
      <c r="H14" s="15"/>
      <c r="I14" s="16"/>
      <c r="J14" s="14"/>
      <c r="K14" s="14"/>
      <c r="L14" s="14"/>
      <c r="M14" s="15"/>
      <c r="N14" s="15"/>
      <c r="O14" s="16"/>
    </row>
    <row r="15" spans="1:15" ht="12" customHeight="1">
      <c r="A15" s="13">
        <v>46215</v>
      </c>
      <c r="B15" s="11"/>
      <c r="C15" s="25">
        <v>51</v>
      </c>
      <c r="D15" s="14"/>
      <c r="E15" s="14"/>
      <c r="F15" s="14"/>
      <c r="G15" s="15"/>
      <c r="H15" s="15"/>
      <c r="I15" s="16"/>
      <c r="J15" s="14"/>
      <c r="K15" s="14"/>
      <c r="L15" s="14"/>
      <c r="M15" s="15"/>
      <c r="N15" s="15"/>
      <c r="O15" s="16"/>
    </row>
    <row r="16" spans="1:15" ht="12" customHeight="1">
      <c r="A16" s="13">
        <v>46216</v>
      </c>
      <c r="B16" s="11"/>
      <c r="C16" s="25">
        <v>39</v>
      </c>
      <c r="D16" s="14"/>
      <c r="E16" s="14"/>
      <c r="F16" s="14"/>
      <c r="G16" s="15"/>
      <c r="H16" s="15"/>
      <c r="I16" s="16"/>
      <c r="J16" s="14"/>
      <c r="K16" s="14"/>
      <c r="L16" s="14"/>
      <c r="M16" s="15"/>
      <c r="N16" s="15"/>
      <c r="O16" s="16"/>
    </row>
    <row r="17" spans="1:15" ht="12" customHeight="1">
      <c r="A17" s="13">
        <v>46217</v>
      </c>
      <c r="B17" s="11"/>
      <c r="C17" s="25">
        <v>53</v>
      </c>
      <c r="D17" s="14"/>
      <c r="E17" s="14"/>
      <c r="F17" s="14"/>
      <c r="G17" s="15"/>
      <c r="H17" s="15"/>
      <c r="I17" s="16"/>
      <c r="J17" s="14"/>
      <c r="K17" s="14"/>
      <c r="L17" s="14"/>
      <c r="M17" s="15"/>
      <c r="N17" s="15"/>
      <c r="O17" s="16"/>
    </row>
    <row r="18" spans="1:15" ht="12" customHeight="1">
      <c r="A18" s="13">
        <v>46218</v>
      </c>
      <c r="B18" s="11"/>
      <c r="C18" s="25">
        <v>65</v>
      </c>
      <c r="D18" s="14">
        <v>188.1</v>
      </c>
      <c r="E18" s="14">
        <v>53.4</v>
      </c>
      <c r="F18" s="14">
        <v>106.7</v>
      </c>
      <c r="G18" s="15">
        <v>58.073</v>
      </c>
      <c r="H18" s="15">
        <v>5.9539999999999997</v>
      </c>
      <c r="I18" s="16">
        <v>110000</v>
      </c>
      <c r="J18" s="14">
        <v>0.6</v>
      </c>
      <c r="K18" s="14">
        <v>7.5</v>
      </c>
      <c r="L18" s="14">
        <v>2.2999999999999998</v>
      </c>
      <c r="M18" s="15">
        <v>6.6630000000000003</v>
      </c>
      <c r="N18" s="15">
        <v>0.44600000000000001</v>
      </c>
      <c r="O18" s="16">
        <v>12</v>
      </c>
    </row>
    <row r="19" spans="1:15" ht="12" customHeight="1">
      <c r="A19" s="13">
        <v>46219</v>
      </c>
      <c r="B19" s="11"/>
      <c r="C19" s="25">
        <v>34</v>
      </c>
      <c r="D19" s="14"/>
      <c r="E19" s="14"/>
      <c r="F19" s="14"/>
      <c r="G19" s="15"/>
      <c r="H19" s="15"/>
      <c r="I19" s="16"/>
      <c r="J19" s="14"/>
      <c r="K19" s="14"/>
      <c r="L19" s="14"/>
      <c r="M19" s="15"/>
      <c r="N19" s="15"/>
      <c r="O19" s="16"/>
    </row>
    <row r="20" spans="1:15" ht="12" customHeight="1">
      <c r="A20" s="13">
        <v>46220</v>
      </c>
      <c r="B20" s="11"/>
      <c r="C20" s="25">
        <v>42</v>
      </c>
      <c r="D20" s="14"/>
      <c r="E20" s="14"/>
      <c r="F20" s="14"/>
      <c r="G20" s="15"/>
      <c r="H20" s="15"/>
      <c r="I20" s="16"/>
      <c r="J20" s="14"/>
      <c r="K20" s="14"/>
      <c r="L20" s="14"/>
      <c r="M20" s="15"/>
      <c r="N20" s="15"/>
      <c r="O20" s="16"/>
    </row>
    <row r="21" spans="1:15" ht="12" customHeight="1">
      <c r="A21" s="13">
        <v>46221</v>
      </c>
      <c r="B21" s="11"/>
      <c r="C21" s="25">
        <v>42</v>
      </c>
      <c r="D21" s="14"/>
      <c r="E21" s="14"/>
      <c r="F21" s="14"/>
      <c r="G21" s="15"/>
      <c r="H21" s="15"/>
      <c r="I21" s="16"/>
      <c r="J21" s="14"/>
      <c r="K21" s="14"/>
      <c r="L21" s="14"/>
      <c r="M21" s="15"/>
      <c r="N21" s="15"/>
      <c r="O21" s="16"/>
    </row>
    <row r="22" spans="1:15" ht="12" customHeight="1">
      <c r="A22" s="13">
        <v>46222</v>
      </c>
      <c r="B22" s="11"/>
      <c r="C22" s="25">
        <v>38</v>
      </c>
      <c r="D22" s="14"/>
      <c r="E22" s="14"/>
      <c r="F22" s="14"/>
      <c r="G22" s="15"/>
      <c r="H22" s="15"/>
      <c r="I22" s="16"/>
      <c r="J22" s="14"/>
      <c r="K22" s="14"/>
      <c r="L22" s="14"/>
      <c r="M22" s="15"/>
      <c r="N22" s="15"/>
      <c r="O22" s="16"/>
    </row>
    <row r="23" spans="1:15" ht="12" customHeight="1">
      <c r="A23" s="13">
        <v>46223</v>
      </c>
      <c r="B23" s="11"/>
      <c r="C23" s="25">
        <v>60</v>
      </c>
      <c r="D23" s="14"/>
      <c r="E23" s="14"/>
      <c r="F23" s="14"/>
      <c r="G23" s="15"/>
      <c r="H23" s="15"/>
      <c r="I23" s="16"/>
      <c r="J23" s="14"/>
      <c r="K23" s="14"/>
      <c r="L23" s="14"/>
      <c r="M23" s="15"/>
      <c r="N23" s="15"/>
      <c r="O23" s="16"/>
    </row>
    <row r="24" spans="1:15" ht="12" customHeight="1">
      <c r="A24" s="13">
        <v>46224</v>
      </c>
      <c r="B24" s="11"/>
      <c r="C24" s="25">
        <v>72</v>
      </c>
      <c r="D24" s="14"/>
      <c r="E24" s="14"/>
      <c r="F24" s="14"/>
      <c r="G24" s="15"/>
      <c r="H24" s="15"/>
      <c r="I24" s="16"/>
      <c r="J24" s="14"/>
      <c r="K24" s="14"/>
      <c r="L24" s="14"/>
      <c r="M24" s="15"/>
      <c r="N24" s="15"/>
      <c r="O24" s="16"/>
    </row>
    <row r="25" spans="1:15" ht="12" customHeight="1">
      <c r="A25" s="13">
        <v>46225</v>
      </c>
      <c r="B25" s="11"/>
      <c r="C25" s="25">
        <v>50</v>
      </c>
      <c r="D25" s="14">
        <v>175.3</v>
      </c>
      <c r="E25" s="14">
        <v>124</v>
      </c>
      <c r="F25" s="14">
        <v>170</v>
      </c>
      <c r="G25" s="15">
        <v>50.886000000000003</v>
      </c>
      <c r="H25" s="15">
        <v>6.125</v>
      </c>
      <c r="I25" s="16">
        <v>210000</v>
      </c>
      <c r="J25" s="14">
        <v>5</v>
      </c>
      <c r="K25" s="14">
        <v>5.5</v>
      </c>
      <c r="L25" s="14">
        <v>1</v>
      </c>
      <c r="M25" s="15">
        <v>6.9589999999999996</v>
      </c>
      <c r="N25" s="15">
        <v>0.42599999999999999</v>
      </c>
      <c r="O25" s="16">
        <v>0</v>
      </c>
    </row>
    <row r="26" spans="1:15" ht="12" customHeight="1">
      <c r="A26" s="13">
        <v>46226</v>
      </c>
      <c r="B26" s="11"/>
      <c r="C26" s="25">
        <v>31</v>
      </c>
      <c r="D26" s="14"/>
      <c r="E26" s="14"/>
      <c r="F26" s="14"/>
      <c r="G26" s="15"/>
      <c r="H26" s="15"/>
      <c r="I26" s="16"/>
      <c r="J26" s="14"/>
      <c r="K26" s="14"/>
      <c r="L26" s="14"/>
      <c r="M26" s="15"/>
      <c r="N26" s="15"/>
      <c r="O26" s="16"/>
    </row>
    <row r="27" spans="1:15" ht="12" customHeight="1">
      <c r="A27" s="13">
        <v>46227</v>
      </c>
      <c r="B27" s="11"/>
      <c r="C27" s="25">
        <v>38</v>
      </c>
      <c r="D27" s="14"/>
      <c r="E27" s="14"/>
      <c r="F27" s="14"/>
      <c r="G27" s="15"/>
      <c r="H27" s="15"/>
      <c r="I27" s="16"/>
      <c r="J27" s="14"/>
      <c r="K27" s="14"/>
      <c r="L27" s="14"/>
      <c r="M27" s="15"/>
      <c r="N27" s="15"/>
      <c r="O27" s="16"/>
    </row>
    <row r="28" spans="1:15" ht="12" customHeight="1">
      <c r="A28" s="13">
        <v>46228</v>
      </c>
      <c r="B28" s="11"/>
      <c r="C28" s="25">
        <v>53</v>
      </c>
      <c r="D28" s="14"/>
      <c r="E28" s="14"/>
      <c r="F28" s="14"/>
      <c r="G28" s="15"/>
      <c r="H28" s="15"/>
      <c r="I28" s="16"/>
      <c r="J28" s="14"/>
      <c r="K28" s="14"/>
      <c r="L28" s="14"/>
      <c r="M28" s="15"/>
      <c r="N28" s="15"/>
      <c r="O28" s="16"/>
    </row>
    <row r="29" spans="1:15" ht="12" customHeight="1">
      <c r="A29" s="13">
        <v>46229</v>
      </c>
      <c r="B29" s="11"/>
      <c r="C29" s="25">
        <v>33</v>
      </c>
      <c r="D29" s="14"/>
      <c r="E29" s="14"/>
      <c r="F29" s="14"/>
      <c r="G29" s="15"/>
      <c r="H29" s="15"/>
      <c r="I29" s="16"/>
      <c r="J29" s="14"/>
      <c r="K29" s="14"/>
      <c r="L29" s="14"/>
      <c r="M29" s="15"/>
      <c r="N29" s="15"/>
      <c r="O29" s="16"/>
    </row>
    <row r="30" spans="1:15" ht="12" customHeight="1">
      <c r="A30" s="13">
        <v>46230</v>
      </c>
      <c r="B30" s="11"/>
      <c r="C30" s="25">
        <v>32</v>
      </c>
      <c r="D30" s="14"/>
      <c r="E30" s="14"/>
      <c r="F30" s="14"/>
      <c r="G30" s="15"/>
      <c r="H30" s="15"/>
      <c r="I30" s="16"/>
      <c r="J30" s="14"/>
      <c r="K30" s="14"/>
      <c r="L30" s="14"/>
      <c r="M30" s="15"/>
      <c r="N30" s="15"/>
      <c r="O30" s="16"/>
    </row>
    <row r="31" spans="1:15" ht="12" customHeight="1">
      <c r="A31" s="13">
        <v>46231</v>
      </c>
      <c r="B31" s="11"/>
      <c r="C31" s="25">
        <v>39</v>
      </c>
      <c r="D31" s="14"/>
      <c r="E31" s="14"/>
      <c r="F31" s="14"/>
      <c r="G31" s="15"/>
      <c r="H31" s="15"/>
      <c r="I31" s="16"/>
      <c r="J31" s="14"/>
      <c r="K31" s="14"/>
      <c r="L31" s="14"/>
      <c r="M31" s="15"/>
      <c r="N31" s="15"/>
      <c r="O31" s="16"/>
    </row>
    <row r="32" spans="1:15" ht="12" customHeight="1">
      <c r="A32" s="13">
        <v>46232</v>
      </c>
      <c r="B32" s="11"/>
      <c r="C32" s="25">
        <v>30</v>
      </c>
      <c r="D32" s="14">
        <v>168.9</v>
      </c>
      <c r="E32" s="14">
        <v>119.8</v>
      </c>
      <c r="F32" s="14">
        <v>143.30000000000001</v>
      </c>
      <c r="G32" s="15">
        <v>57.677999999999997</v>
      </c>
      <c r="H32" s="15">
        <v>7.54</v>
      </c>
      <c r="I32" s="16">
        <v>78000</v>
      </c>
      <c r="J32" s="14">
        <v>5.2</v>
      </c>
      <c r="K32" s="14">
        <v>5.4</v>
      </c>
      <c r="L32" s="14">
        <v>2.1</v>
      </c>
      <c r="M32" s="15">
        <v>6.6689999999999996</v>
      </c>
      <c r="N32" s="15">
        <v>0.33800000000000002</v>
      </c>
      <c r="O32" s="16">
        <v>0</v>
      </c>
    </row>
    <row r="33" spans="1:15" ht="12" customHeight="1">
      <c r="A33" s="13">
        <v>46233</v>
      </c>
      <c r="B33" s="11"/>
      <c r="C33" s="25">
        <v>33</v>
      </c>
      <c r="D33" s="14"/>
      <c r="E33" s="14"/>
      <c r="F33" s="14"/>
      <c r="G33" s="15"/>
      <c r="H33" s="15"/>
      <c r="I33" s="16"/>
      <c r="J33" s="14"/>
      <c r="K33" s="14"/>
      <c r="L33" s="14"/>
      <c r="M33" s="15"/>
      <c r="N33" s="15"/>
      <c r="O33" s="16"/>
    </row>
    <row r="34" spans="1:15" ht="12" customHeight="1">
      <c r="A34" s="13">
        <v>46234</v>
      </c>
      <c r="B34" s="11"/>
      <c r="C34" s="25">
        <v>48</v>
      </c>
      <c r="D34" s="14"/>
      <c r="E34" s="14"/>
      <c r="F34" s="14"/>
      <c r="G34" s="15"/>
      <c r="H34" s="15"/>
      <c r="I34" s="16"/>
      <c r="J34" s="14"/>
      <c r="K34" s="14"/>
      <c r="L34" s="14"/>
      <c r="M34" s="15"/>
      <c r="N34" s="15"/>
      <c r="O34" s="16"/>
    </row>
    <row r="35" spans="1:15" s="1" customFormat="1" ht="12" customHeight="1">
      <c r="A35" s="17" t="s">
        <v>86</v>
      </c>
      <c r="B35" s="7"/>
      <c r="C35" s="12">
        <f>SUM(C4:C34)</f>
        <v>1515</v>
      </c>
      <c r="D35" s="18"/>
      <c r="E35" s="18"/>
      <c r="F35" s="18"/>
      <c r="G35" s="19"/>
      <c r="H35" s="19"/>
      <c r="I35" s="7"/>
      <c r="J35" s="18"/>
      <c r="K35" s="18"/>
      <c r="L35" s="18"/>
      <c r="M35" s="19"/>
      <c r="N35" s="19"/>
      <c r="O35" s="17"/>
    </row>
    <row r="36" spans="1:15" s="1" customFormat="1" ht="12" customHeight="1">
      <c r="A36" s="17" t="s">
        <v>29</v>
      </c>
      <c r="B36" s="7"/>
      <c r="C36" s="12">
        <f t="shared" ref="C36:O36" si="0">AVERAGE(C4:C34)</f>
        <v>48.87096774193548</v>
      </c>
      <c r="D36" s="8">
        <f t="shared" si="0"/>
        <v>278.39999999999998</v>
      </c>
      <c r="E36" s="8">
        <f t="shared" si="0"/>
        <v>107.85999999999999</v>
      </c>
      <c r="F36" s="8">
        <f t="shared" si="0"/>
        <v>144</v>
      </c>
      <c r="G36" s="9">
        <f t="shared" si="0"/>
        <v>57.822600000000001</v>
      </c>
      <c r="H36" s="9">
        <f t="shared" si="0"/>
        <v>6.4135999999999997</v>
      </c>
      <c r="I36" s="7">
        <f t="shared" si="0"/>
        <v>139200</v>
      </c>
      <c r="J36" s="8">
        <f t="shared" si="0"/>
        <v>2.4200000000000004</v>
      </c>
      <c r="K36" s="8">
        <f t="shared" si="0"/>
        <v>6.4</v>
      </c>
      <c r="L36" s="8">
        <f t="shared" si="0"/>
        <v>1.6199999999999999</v>
      </c>
      <c r="M36" s="9">
        <f t="shared" si="0"/>
        <v>6.6111999999999993</v>
      </c>
      <c r="N36" s="9">
        <f t="shared" si="0"/>
        <v>0.40779999999999994</v>
      </c>
      <c r="O36" s="7">
        <f t="shared" si="0"/>
        <v>13.8</v>
      </c>
    </row>
    <row r="37" spans="1:15" s="1" customFormat="1" ht="12" customHeight="1">
      <c r="A37" s="17" t="s">
        <v>39</v>
      </c>
      <c r="B37" s="7"/>
      <c r="C37" s="12">
        <f t="shared" ref="C37:O37" si="1">MAX(C4:C34)</f>
        <v>162</v>
      </c>
      <c r="D37" s="8">
        <f t="shared" si="1"/>
        <v>566.5</v>
      </c>
      <c r="E37" s="8">
        <f t="shared" si="1"/>
        <v>145.69999999999999</v>
      </c>
      <c r="F37" s="8">
        <f t="shared" si="1"/>
        <v>173.3</v>
      </c>
      <c r="G37" s="9">
        <f t="shared" si="1"/>
        <v>75.128</v>
      </c>
      <c r="H37" s="9">
        <f t="shared" si="1"/>
        <v>8.0719999999999992</v>
      </c>
      <c r="I37" s="7">
        <f t="shared" si="1"/>
        <v>210000</v>
      </c>
      <c r="J37" s="8">
        <f t="shared" si="1"/>
        <v>5.2</v>
      </c>
      <c r="K37" s="8">
        <f t="shared" si="1"/>
        <v>7.5</v>
      </c>
      <c r="L37" s="8">
        <f t="shared" si="1"/>
        <v>2.2999999999999998</v>
      </c>
      <c r="M37" s="9">
        <f t="shared" si="1"/>
        <v>6.9589999999999996</v>
      </c>
      <c r="N37" s="9">
        <f t="shared" si="1"/>
        <v>0.46100000000000002</v>
      </c>
      <c r="O37" s="7">
        <f t="shared" si="1"/>
        <v>51</v>
      </c>
    </row>
    <row r="38" spans="1:15" s="1" customFormat="1" ht="12" customHeight="1">
      <c r="A38" s="17" t="s">
        <v>26</v>
      </c>
      <c r="B38" s="7"/>
      <c r="C38" s="12">
        <f t="shared" ref="C38:O38" si="2">MIN(C4:C34)</f>
        <v>26</v>
      </c>
      <c r="D38" s="8">
        <f t="shared" si="2"/>
        <v>168.9</v>
      </c>
      <c r="E38" s="8">
        <f t="shared" si="2"/>
        <v>53.4</v>
      </c>
      <c r="F38" s="8">
        <f t="shared" si="2"/>
        <v>106.7</v>
      </c>
      <c r="G38" s="9">
        <f t="shared" si="2"/>
        <v>47.347999999999999</v>
      </c>
      <c r="H38" s="9">
        <f t="shared" si="2"/>
        <v>4.3769999999999998</v>
      </c>
      <c r="I38" s="7">
        <f t="shared" si="2"/>
        <v>78000</v>
      </c>
      <c r="J38" s="8">
        <f t="shared" si="2"/>
        <v>0.6</v>
      </c>
      <c r="K38" s="8">
        <f t="shared" si="2"/>
        <v>5.4</v>
      </c>
      <c r="L38" s="8">
        <f t="shared" si="2"/>
        <v>0.8</v>
      </c>
      <c r="M38" s="9">
        <f t="shared" si="2"/>
        <v>6.0990000000000002</v>
      </c>
      <c r="N38" s="9">
        <f t="shared" si="2"/>
        <v>0.33800000000000002</v>
      </c>
      <c r="O38" s="7">
        <f t="shared" si="2"/>
        <v>0</v>
      </c>
    </row>
  </sheetData>
  <mergeCells count="5">
    <mergeCell ref="A2:A3"/>
    <mergeCell ref="B2:B3"/>
    <mergeCell ref="C2:C3"/>
    <mergeCell ref="D2:I2"/>
    <mergeCell ref="J2:O2"/>
  </mergeCells>
  <phoneticPr fontId="11" type="noConversion"/>
  <pageMargins left="0.7" right="0.7" top="0.75" bottom="0.75" header="0.3" footer="0.3"/>
  <pageSetup paperSize="9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tabColor theme="7" tint="0.79998168889431442"/>
  </sheetPr>
  <dimension ref="A2:O38"/>
  <sheetViews>
    <sheetView tabSelected="1" zoomScale="85" zoomScaleNormal="85" workbookViewId="0">
      <selection activeCell="D66" sqref="D66"/>
    </sheetView>
  </sheetViews>
  <sheetFormatPr defaultRowHeight="12" customHeight="1"/>
  <cols>
    <col min="1" max="1" width="9.109375" style="3" bestFit="1" customWidth="1"/>
    <col min="2" max="2" width="9.77734375" style="4" customWidth="1"/>
    <col min="3" max="3" width="9.77734375" style="3" customWidth="1"/>
    <col min="4" max="8" width="7.33203125" style="3" customWidth="1"/>
    <col min="9" max="9" width="9.77734375" style="3" customWidth="1"/>
    <col min="10" max="14" width="7.33203125" style="3" customWidth="1"/>
    <col min="15" max="15" width="9.77734375" style="3" customWidth="1"/>
    <col min="16" max="16384" width="8.88671875" style="3"/>
  </cols>
  <sheetData>
    <row r="2" spans="1:15" s="2" customFormat="1" ht="30" customHeight="1">
      <c r="A2" s="33" t="s">
        <v>0</v>
      </c>
      <c r="B2" s="34" t="s">
        <v>87</v>
      </c>
      <c r="C2" s="33" t="s">
        <v>88</v>
      </c>
      <c r="D2" s="35" t="s">
        <v>89</v>
      </c>
      <c r="E2" s="35"/>
      <c r="F2" s="35"/>
      <c r="G2" s="35"/>
      <c r="H2" s="35"/>
      <c r="I2" s="35"/>
      <c r="J2" s="35" t="s">
        <v>84</v>
      </c>
      <c r="K2" s="35"/>
      <c r="L2" s="35"/>
      <c r="M2" s="35"/>
      <c r="N2" s="35"/>
      <c r="O2" s="35"/>
    </row>
    <row r="3" spans="1:15" s="2" customFormat="1" ht="30" customHeight="1">
      <c r="A3" s="33"/>
      <c r="B3" s="34"/>
      <c r="C3" s="33"/>
      <c r="D3" s="5" t="s">
        <v>1</v>
      </c>
      <c r="E3" s="5" t="s">
        <v>85</v>
      </c>
      <c r="F3" s="5" t="s">
        <v>2</v>
      </c>
      <c r="G3" s="5" t="s">
        <v>3</v>
      </c>
      <c r="H3" s="5" t="s">
        <v>4</v>
      </c>
      <c r="I3" s="5" t="s">
        <v>5</v>
      </c>
      <c r="J3" s="5" t="s">
        <v>1</v>
      </c>
      <c r="K3" s="5" t="s">
        <v>85</v>
      </c>
      <c r="L3" s="5" t="s">
        <v>2</v>
      </c>
      <c r="M3" s="5" t="s">
        <v>3</v>
      </c>
      <c r="N3" s="5" t="s">
        <v>4</v>
      </c>
      <c r="O3" s="5" t="s">
        <v>5</v>
      </c>
    </row>
    <row r="4" spans="1:15" ht="12" customHeight="1">
      <c r="A4" s="13">
        <v>46204</v>
      </c>
      <c r="B4" s="11"/>
      <c r="C4" s="25">
        <v>169</v>
      </c>
      <c r="D4" s="14">
        <v>581.5</v>
      </c>
      <c r="E4" s="14">
        <v>196.9</v>
      </c>
      <c r="F4" s="14">
        <v>310</v>
      </c>
      <c r="G4" s="15">
        <v>83.709000000000003</v>
      </c>
      <c r="H4" s="15">
        <v>8.9060000000000006</v>
      </c>
      <c r="I4" s="16">
        <v>210000</v>
      </c>
      <c r="J4" s="14">
        <v>1.8</v>
      </c>
      <c r="K4" s="14">
        <v>8.6999999999999993</v>
      </c>
      <c r="L4" s="14">
        <v>2.9</v>
      </c>
      <c r="M4" s="15">
        <v>10.098000000000001</v>
      </c>
      <c r="N4" s="15">
        <v>0.31</v>
      </c>
      <c r="O4" s="16">
        <v>21</v>
      </c>
    </row>
    <row r="5" spans="1:15" ht="12" customHeight="1">
      <c r="A5" s="13">
        <v>46205</v>
      </c>
      <c r="B5" s="11"/>
      <c r="C5" s="25">
        <v>217</v>
      </c>
      <c r="D5" s="14"/>
      <c r="E5" s="14"/>
      <c r="F5" s="14"/>
      <c r="G5" s="15"/>
      <c r="H5" s="15"/>
      <c r="I5" s="16"/>
      <c r="J5" s="14"/>
      <c r="K5" s="14"/>
      <c r="L5" s="14"/>
      <c r="M5" s="15"/>
      <c r="N5" s="15"/>
      <c r="O5" s="16"/>
    </row>
    <row r="6" spans="1:15" ht="12" customHeight="1">
      <c r="A6" s="13">
        <v>46206</v>
      </c>
      <c r="B6" s="11"/>
      <c r="C6" s="25">
        <v>170</v>
      </c>
      <c r="D6" s="14"/>
      <c r="E6" s="14"/>
      <c r="F6" s="14"/>
      <c r="G6" s="15"/>
      <c r="H6" s="15"/>
      <c r="I6" s="16"/>
      <c r="J6" s="14"/>
      <c r="K6" s="14"/>
      <c r="L6" s="14"/>
      <c r="M6" s="15"/>
      <c r="N6" s="15"/>
      <c r="O6" s="16"/>
    </row>
    <row r="7" spans="1:15" ht="12" customHeight="1">
      <c r="A7" s="13">
        <v>46207</v>
      </c>
      <c r="B7" s="11"/>
      <c r="C7" s="25">
        <v>220</v>
      </c>
      <c r="D7" s="14"/>
      <c r="E7" s="14"/>
      <c r="F7" s="14"/>
      <c r="G7" s="15"/>
      <c r="H7" s="15"/>
      <c r="I7" s="16"/>
      <c r="J7" s="14"/>
      <c r="K7" s="14"/>
      <c r="L7" s="14"/>
      <c r="M7" s="15"/>
      <c r="N7" s="15"/>
      <c r="O7" s="16"/>
    </row>
    <row r="8" spans="1:15" ht="12" customHeight="1">
      <c r="A8" s="13">
        <v>46208</v>
      </c>
      <c r="B8" s="11"/>
      <c r="C8" s="25">
        <v>219</v>
      </c>
      <c r="D8" s="14"/>
      <c r="E8" s="14"/>
      <c r="F8" s="14"/>
      <c r="G8" s="15"/>
      <c r="H8" s="15"/>
      <c r="I8" s="16"/>
      <c r="J8" s="14"/>
      <c r="K8" s="14"/>
      <c r="L8" s="14"/>
      <c r="M8" s="15"/>
      <c r="N8" s="15"/>
      <c r="O8" s="16"/>
    </row>
    <row r="9" spans="1:15" ht="12" customHeight="1">
      <c r="A9" s="13">
        <v>46209</v>
      </c>
      <c r="B9" s="11"/>
      <c r="C9" s="25">
        <v>241</v>
      </c>
      <c r="D9" s="14"/>
      <c r="E9" s="14"/>
      <c r="F9" s="14"/>
      <c r="G9" s="15"/>
      <c r="H9" s="15"/>
      <c r="I9" s="16"/>
      <c r="J9" s="14"/>
      <c r="K9" s="14"/>
      <c r="L9" s="14"/>
      <c r="M9" s="15"/>
      <c r="N9" s="15"/>
      <c r="O9" s="16"/>
    </row>
    <row r="10" spans="1:15" ht="12" customHeight="1">
      <c r="A10" s="13">
        <v>46210</v>
      </c>
      <c r="B10" s="11"/>
      <c r="C10" s="25">
        <v>212</v>
      </c>
      <c r="D10" s="14"/>
      <c r="E10" s="14"/>
      <c r="F10" s="14"/>
      <c r="G10" s="15"/>
      <c r="H10" s="15"/>
      <c r="I10" s="16"/>
      <c r="J10" s="14"/>
      <c r="K10" s="14"/>
      <c r="L10" s="14"/>
      <c r="M10" s="15"/>
      <c r="N10" s="15"/>
      <c r="O10" s="16"/>
    </row>
    <row r="11" spans="1:15" ht="12" customHeight="1">
      <c r="A11" s="13">
        <v>46211</v>
      </c>
      <c r="B11" s="11"/>
      <c r="C11" s="25">
        <v>276</v>
      </c>
      <c r="D11" s="14">
        <v>432.3</v>
      </c>
      <c r="E11" s="14">
        <v>231.3</v>
      </c>
      <c r="F11" s="14">
        <v>633.29999999999995</v>
      </c>
      <c r="G11" s="15">
        <v>65.015000000000001</v>
      </c>
      <c r="H11" s="15">
        <v>7.0640000000000001</v>
      </c>
      <c r="I11" s="16">
        <v>98000</v>
      </c>
      <c r="J11" s="14">
        <v>3</v>
      </c>
      <c r="K11" s="14">
        <v>7.2</v>
      </c>
      <c r="L11" s="14">
        <v>2.6</v>
      </c>
      <c r="M11" s="15">
        <v>9.4149999999999991</v>
      </c>
      <c r="N11" s="15">
        <v>0.214</v>
      </c>
      <c r="O11" s="16">
        <v>31</v>
      </c>
    </row>
    <row r="12" spans="1:15" ht="12" customHeight="1">
      <c r="A12" s="13">
        <v>46212</v>
      </c>
      <c r="B12" s="11"/>
      <c r="C12" s="25">
        <v>386</v>
      </c>
      <c r="D12" s="14"/>
      <c r="E12" s="14"/>
      <c r="F12" s="14"/>
      <c r="G12" s="15"/>
      <c r="H12" s="15"/>
      <c r="I12" s="16"/>
      <c r="J12" s="14"/>
      <c r="K12" s="14"/>
      <c r="L12" s="14"/>
      <c r="M12" s="15"/>
      <c r="N12" s="15"/>
      <c r="O12" s="16"/>
    </row>
    <row r="13" spans="1:15" ht="12" customHeight="1">
      <c r="A13" s="13">
        <v>46213</v>
      </c>
      <c r="B13" s="11"/>
      <c r="C13" s="25">
        <v>456</v>
      </c>
      <c r="D13" s="14"/>
      <c r="E13" s="14"/>
      <c r="F13" s="14"/>
      <c r="G13" s="15"/>
      <c r="H13" s="15"/>
      <c r="I13" s="16"/>
      <c r="J13" s="14"/>
      <c r="K13" s="14"/>
      <c r="L13" s="14"/>
      <c r="M13" s="15"/>
      <c r="N13" s="15"/>
      <c r="O13" s="16"/>
    </row>
    <row r="14" spans="1:15" ht="12" customHeight="1">
      <c r="A14" s="13">
        <v>46214</v>
      </c>
      <c r="B14" s="11"/>
      <c r="C14" s="25">
        <v>260</v>
      </c>
      <c r="D14" s="14"/>
      <c r="E14" s="14"/>
      <c r="F14" s="14"/>
      <c r="G14" s="15"/>
      <c r="H14" s="15"/>
      <c r="I14" s="16"/>
      <c r="J14" s="14"/>
      <c r="K14" s="14"/>
      <c r="L14" s="14"/>
      <c r="M14" s="15"/>
      <c r="N14" s="15"/>
      <c r="O14" s="16"/>
    </row>
    <row r="15" spans="1:15" ht="12" customHeight="1">
      <c r="A15" s="13">
        <v>46215</v>
      </c>
      <c r="B15" s="11"/>
      <c r="C15" s="25">
        <v>248</v>
      </c>
      <c r="D15" s="14"/>
      <c r="E15" s="14"/>
      <c r="F15" s="14"/>
      <c r="G15" s="15"/>
      <c r="H15" s="15"/>
      <c r="I15" s="16"/>
      <c r="J15" s="14"/>
      <c r="K15" s="14"/>
      <c r="L15" s="14"/>
      <c r="M15" s="15"/>
      <c r="N15" s="15"/>
      <c r="O15" s="16"/>
    </row>
    <row r="16" spans="1:15" ht="12" customHeight="1">
      <c r="A16" s="13">
        <v>46216</v>
      </c>
      <c r="B16" s="11"/>
      <c r="C16" s="25">
        <v>205</v>
      </c>
      <c r="D16" s="14"/>
      <c r="E16" s="14"/>
      <c r="F16" s="14"/>
      <c r="G16" s="15"/>
      <c r="H16" s="15"/>
      <c r="I16" s="16"/>
      <c r="J16" s="14"/>
      <c r="K16" s="14"/>
      <c r="L16" s="14"/>
      <c r="M16" s="15"/>
      <c r="N16" s="15"/>
      <c r="O16" s="16"/>
    </row>
    <row r="17" spans="1:15" ht="12" customHeight="1">
      <c r="A17" s="13">
        <v>46217</v>
      </c>
      <c r="B17" s="11"/>
      <c r="C17" s="25">
        <v>224</v>
      </c>
      <c r="D17" s="14"/>
      <c r="E17" s="14"/>
      <c r="F17" s="14"/>
      <c r="G17" s="15"/>
      <c r="H17" s="15"/>
      <c r="I17" s="16"/>
      <c r="J17" s="14"/>
      <c r="K17" s="14"/>
      <c r="L17" s="14"/>
      <c r="M17" s="15"/>
      <c r="N17" s="15"/>
      <c r="O17" s="16"/>
    </row>
    <row r="18" spans="1:15" ht="12" customHeight="1">
      <c r="A18" s="13">
        <v>46218</v>
      </c>
      <c r="B18" s="11"/>
      <c r="C18" s="25">
        <v>258</v>
      </c>
      <c r="D18" s="14">
        <v>573.79999999999995</v>
      </c>
      <c r="E18" s="14">
        <v>79.599999999999994</v>
      </c>
      <c r="F18" s="14">
        <v>153.30000000000001</v>
      </c>
      <c r="G18" s="15">
        <v>52.726999999999997</v>
      </c>
      <c r="H18" s="15">
        <v>5.492</v>
      </c>
      <c r="I18" s="16">
        <v>60000</v>
      </c>
      <c r="J18" s="14">
        <v>1.1000000000000001</v>
      </c>
      <c r="K18" s="14">
        <v>6.4</v>
      </c>
      <c r="L18" s="14">
        <v>1.9</v>
      </c>
      <c r="M18" s="15">
        <v>9.7010000000000005</v>
      </c>
      <c r="N18" s="15">
        <v>0.28100000000000003</v>
      </c>
      <c r="O18" s="16">
        <v>0</v>
      </c>
    </row>
    <row r="19" spans="1:15" ht="12" customHeight="1">
      <c r="A19" s="13">
        <v>46219</v>
      </c>
      <c r="B19" s="11"/>
      <c r="C19" s="25">
        <v>220</v>
      </c>
      <c r="D19" s="14"/>
      <c r="E19" s="14"/>
      <c r="F19" s="14"/>
      <c r="G19" s="15"/>
      <c r="H19" s="15"/>
      <c r="I19" s="16"/>
      <c r="J19" s="14"/>
      <c r="K19" s="14"/>
      <c r="L19" s="14"/>
      <c r="M19" s="15"/>
      <c r="N19" s="15"/>
      <c r="O19" s="16"/>
    </row>
    <row r="20" spans="1:15" ht="12" customHeight="1">
      <c r="A20" s="13">
        <v>46220</v>
      </c>
      <c r="B20" s="11"/>
      <c r="C20" s="25">
        <v>230</v>
      </c>
      <c r="D20" s="14"/>
      <c r="E20" s="14"/>
      <c r="F20" s="14"/>
      <c r="G20" s="15"/>
      <c r="H20" s="15"/>
      <c r="I20" s="16"/>
      <c r="J20" s="14"/>
      <c r="K20" s="14"/>
      <c r="L20" s="14"/>
      <c r="M20" s="15"/>
      <c r="N20" s="15"/>
      <c r="O20" s="16"/>
    </row>
    <row r="21" spans="1:15" ht="12" customHeight="1">
      <c r="A21" s="13">
        <v>46221</v>
      </c>
      <c r="B21" s="11"/>
      <c r="C21" s="25">
        <v>227</v>
      </c>
      <c r="D21" s="14"/>
      <c r="E21" s="14"/>
      <c r="F21" s="14"/>
      <c r="G21" s="15"/>
      <c r="H21" s="15"/>
      <c r="I21" s="16"/>
      <c r="J21" s="14"/>
      <c r="K21" s="14"/>
      <c r="L21" s="14"/>
      <c r="M21" s="15"/>
      <c r="N21" s="15"/>
      <c r="O21" s="16"/>
    </row>
    <row r="22" spans="1:15" ht="12" customHeight="1">
      <c r="A22" s="13">
        <v>46222</v>
      </c>
      <c r="B22" s="11"/>
      <c r="C22" s="25">
        <v>198</v>
      </c>
      <c r="D22" s="14"/>
      <c r="E22" s="14"/>
      <c r="F22" s="14"/>
      <c r="G22" s="15"/>
      <c r="H22" s="15"/>
      <c r="I22" s="16"/>
      <c r="J22" s="14"/>
      <c r="K22" s="14"/>
      <c r="L22" s="14"/>
      <c r="M22" s="15"/>
      <c r="N22" s="15"/>
      <c r="O22" s="16"/>
    </row>
    <row r="23" spans="1:15" ht="12" customHeight="1">
      <c r="A23" s="13">
        <v>46223</v>
      </c>
      <c r="B23" s="11"/>
      <c r="C23" s="25">
        <v>307</v>
      </c>
      <c r="D23" s="14"/>
      <c r="E23" s="14"/>
      <c r="F23" s="14"/>
      <c r="G23" s="15"/>
      <c r="H23" s="15"/>
      <c r="I23" s="16"/>
      <c r="J23" s="14"/>
      <c r="K23" s="14"/>
      <c r="L23" s="14"/>
      <c r="M23" s="15"/>
      <c r="N23" s="15"/>
      <c r="O23" s="16"/>
    </row>
    <row r="24" spans="1:15" ht="12" customHeight="1">
      <c r="A24" s="13">
        <v>46224</v>
      </c>
      <c r="B24" s="11"/>
      <c r="C24" s="25">
        <v>316</v>
      </c>
      <c r="D24" s="14"/>
      <c r="E24" s="14"/>
      <c r="F24" s="14"/>
      <c r="G24" s="15"/>
      <c r="H24" s="15"/>
      <c r="I24" s="16"/>
      <c r="J24" s="14"/>
      <c r="K24" s="14"/>
      <c r="L24" s="14"/>
      <c r="M24" s="15"/>
      <c r="N24" s="15"/>
      <c r="O24" s="16"/>
    </row>
    <row r="25" spans="1:15" ht="12" customHeight="1">
      <c r="A25" s="13">
        <v>46225</v>
      </c>
      <c r="B25" s="11"/>
      <c r="C25" s="25">
        <v>291</v>
      </c>
      <c r="D25" s="14">
        <v>226.4</v>
      </c>
      <c r="E25" s="14">
        <v>169.4</v>
      </c>
      <c r="F25" s="14">
        <v>573.29999999999995</v>
      </c>
      <c r="G25" s="15">
        <v>66.977999999999994</v>
      </c>
      <c r="H25" s="15">
        <v>8.6690000000000005</v>
      </c>
      <c r="I25" s="16">
        <v>150000</v>
      </c>
      <c r="J25" s="14">
        <v>1.2</v>
      </c>
      <c r="K25" s="14">
        <v>5.6</v>
      </c>
      <c r="L25" s="14">
        <v>2.9</v>
      </c>
      <c r="M25" s="15">
        <v>10.51</v>
      </c>
      <c r="N25" s="15">
        <v>0.308</v>
      </c>
      <c r="O25" s="16">
        <v>36</v>
      </c>
    </row>
    <row r="26" spans="1:15" ht="12" customHeight="1">
      <c r="A26" s="13">
        <v>46226</v>
      </c>
      <c r="B26" s="11"/>
      <c r="C26" s="25">
        <v>229</v>
      </c>
      <c r="D26" s="14"/>
      <c r="E26" s="14"/>
      <c r="F26" s="14"/>
      <c r="G26" s="15"/>
      <c r="H26" s="15"/>
      <c r="I26" s="16"/>
      <c r="J26" s="14"/>
      <c r="K26" s="14"/>
      <c r="L26" s="14"/>
      <c r="M26" s="15"/>
      <c r="N26" s="15"/>
      <c r="O26" s="16"/>
    </row>
    <row r="27" spans="1:15" ht="12" customHeight="1">
      <c r="A27" s="13">
        <v>46227</v>
      </c>
      <c r="B27" s="11"/>
      <c r="C27" s="25">
        <v>197</v>
      </c>
      <c r="D27" s="14"/>
      <c r="E27" s="14"/>
      <c r="F27" s="14"/>
      <c r="G27" s="15"/>
      <c r="H27" s="15"/>
      <c r="I27" s="16"/>
      <c r="J27" s="14"/>
      <c r="K27" s="14"/>
      <c r="L27" s="14"/>
      <c r="M27" s="15"/>
      <c r="N27" s="15"/>
      <c r="O27" s="16"/>
    </row>
    <row r="28" spans="1:15" ht="12" customHeight="1">
      <c r="A28" s="13">
        <v>46228</v>
      </c>
      <c r="B28" s="11"/>
      <c r="C28" s="25">
        <v>227</v>
      </c>
      <c r="D28" s="14"/>
      <c r="E28" s="14"/>
      <c r="F28" s="14"/>
      <c r="G28" s="15"/>
      <c r="H28" s="15"/>
      <c r="I28" s="16"/>
      <c r="J28" s="14"/>
      <c r="K28" s="14"/>
      <c r="L28" s="14"/>
      <c r="M28" s="15"/>
      <c r="N28" s="15"/>
      <c r="O28" s="16"/>
    </row>
    <row r="29" spans="1:15" ht="12" customHeight="1">
      <c r="A29" s="13">
        <v>46229</v>
      </c>
      <c r="B29" s="11"/>
      <c r="C29" s="25">
        <v>206</v>
      </c>
      <c r="D29" s="14"/>
      <c r="E29" s="14"/>
      <c r="F29" s="14"/>
      <c r="G29" s="15"/>
      <c r="H29" s="15"/>
      <c r="I29" s="16"/>
      <c r="J29" s="14"/>
      <c r="K29" s="14"/>
      <c r="L29" s="14"/>
      <c r="M29" s="15"/>
      <c r="N29" s="15"/>
      <c r="O29" s="16"/>
    </row>
    <row r="30" spans="1:15" ht="12" customHeight="1">
      <c r="A30" s="13">
        <v>46230</v>
      </c>
      <c r="B30" s="11"/>
      <c r="C30" s="25">
        <v>211</v>
      </c>
      <c r="D30" s="14"/>
      <c r="E30" s="14"/>
      <c r="F30" s="14"/>
      <c r="G30" s="15"/>
      <c r="H30" s="15"/>
      <c r="I30" s="16"/>
      <c r="J30" s="14"/>
      <c r="K30" s="14"/>
      <c r="L30" s="14"/>
      <c r="M30" s="15"/>
      <c r="N30" s="15"/>
      <c r="O30" s="16"/>
    </row>
    <row r="31" spans="1:15" ht="12" customHeight="1">
      <c r="A31" s="13">
        <v>46231</v>
      </c>
      <c r="B31" s="11"/>
      <c r="C31" s="25">
        <v>217</v>
      </c>
      <c r="D31" s="14"/>
      <c r="E31" s="14"/>
      <c r="F31" s="14"/>
      <c r="G31" s="15"/>
      <c r="H31" s="15"/>
      <c r="I31" s="16"/>
      <c r="J31" s="14"/>
      <c r="K31" s="14"/>
      <c r="L31" s="14"/>
      <c r="M31" s="15"/>
      <c r="N31" s="15"/>
      <c r="O31" s="16"/>
    </row>
    <row r="32" spans="1:15" ht="12" customHeight="1">
      <c r="A32" s="13">
        <v>46232</v>
      </c>
      <c r="B32" s="11"/>
      <c r="C32" s="25">
        <v>203</v>
      </c>
      <c r="D32" s="14">
        <v>294.2</v>
      </c>
      <c r="E32" s="14">
        <v>281.5</v>
      </c>
      <c r="F32" s="14">
        <v>633.29999999999995</v>
      </c>
      <c r="G32" s="15">
        <v>91.524000000000001</v>
      </c>
      <c r="H32" s="15">
        <v>10.525</v>
      </c>
      <c r="I32" s="16">
        <v>180000</v>
      </c>
      <c r="J32" s="14">
        <v>1.4</v>
      </c>
      <c r="K32" s="14">
        <v>11</v>
      </c>
      <c r="L32" s="14">
        <v>1.9</v>
      </c>
      <c r="M32" s="15">
        <v>10.193</v>
      </c>
      <c r="N32" s="15">
        <v>0.30099999999999999</v>
      </c>
      <c r="O32" s="16">
        <v>0</v>
      </c>
    </row>
    <row r="33" spans="1:15" ht="12" customHeight="1">
      <c r="A33" s="13">
        <v>46233</v>
      </c>
      <c r="B33" s="11"/>
      <c r="C33" s="25">
        <v>228</v>
      </c>
      <c r="D33" s="14"/>
      <c r="E33" s="14"/>
      <c r="F33" s="14"/>
      <c r="G33" s="15"/>
      <c r="H33" s="15"/>
      <c r="I33" s="16"/>
      <c r="J33" s="14"/>
      <c r="K33" s="14"/>
      <c r="L33" s="14"/>
      <c r="M33" s="15"/>
      <c r="N33" s="15"/>
      <c r="O33" s="16"/>
    </row>
    <row r="34" spans="1:15" ht="12" customHeight="1">
      <c r="A34" s="13">
        <v>46234</v>
      </c>
      <c r="B34" s="11"/>
      <c r="C34" s="25">
        <v>209</v>
      </c>
      <c r="D34" s="14"/>
      <c r="E34" s="14"/>
      <c r="F34" s="14"/>
      <c r="G34" s="15"/>
      <c r="H34" s="15"/>
      <c r="I34" s="16"/>
      <c r="J34" s="14"/>
      <c r="K34" s="14"/>
      <c r="L34" s="14"/>
      <c r="M34" s="15"/>
      <c r="N34" s="15"/>
      <c r="O34" s="16"/>
    </row>
    <row r="35" spans="1:15" s="1" customFormat="1" ht="12" customHeight="1">
      <c r="A35" s="17" t="s">
        <v>86</v>
      </c>
      <c r="B35" s="7"/>
      <c r="C35" s="12">
        <f>SUM(C4:C34)</f>
        <v>7477</v>
      </c>
      <c r="D35" s="18"/>
      <c r="E35" s="18"/>
      <c r="F35" s="18"/>
      <c r="G35" s="19"/>
      <c r="H35" s="19"/>
      <c r="I35" s="7"/>
      <c r="J35" s="18"/>
      <c r="K35" s="18"/>
      <c r="L35" s="18"/>
      <c r="M35" s="19"/>
      <c r="N35" s="19"/>
      <c r="O35" s="17"/>
    </row>
    <row r="36" spans="1:15" s="1" customFormat="1" ht="12" customHeight="1">
      <c r="A36" s="17" t="s">
        <v>29</v>
      </c>
      <c r="B36" s="7"/>
      <c r="C36" s="12">
        <f t="shared" ref="C36:O36" si="0">AVERAGE(C4:C34)</f>
        <v>241.19354838709677</v>
      </c>
      <c r="D36" s="8">
        <f t="shared" si="0"/>
        <v>421.64</v>
      </c>
      <c r="E36" s="8">
        <f t="shared" si="0"/>
        <v>191.74</v>
      </c>
      <c r="F36" s="8">
        <f t="shared" si="0"/>
        <v>460.64</v>
      </c>
      <c r="G36" s="9">
        <f t="shared" si="0"/>
        <v>71.990600000000001</v>
      </c>
      <c r="H36" s="9">
        <f t="shared" si="0"/>
        <v>8.1311999999999998</v>
      </c>
      <c r="I36" s="7">
        <f t="shared" si="0"/>
        <v>139600</v>
      </c>
      <c r="J36" s="8">
        <f t="shared" si="0"/>
        <v>1.7</v>
      </c>
      <c r="K36" s="8">
        <f t="shared" si="0"/>
        <v>7.7799999999999994</v>
      </c>
      <c r="L36" s="8">
        <f t="shared" si="0"/>
        <v>2.4400000000000004</v>
      </c>
      <c r="M36" s="9">
        <f t="shared" si="0"/>
        <v>9.9833999999999996</v>
      </c>
      <c r="N36" s="9">
        <f t="shared" si="0"/>
        <v>0.2828</v>
      </c>
      <c r="O36" s="7">
        <f t="shared" si="0"/>
        <v>17.600000000000001</v>
      </c>
    </row>
    <row r="37" spans="1:15" s="1" customFormat="1" ht="12" customHeight="1">
      <c r="A37" s="17" t="s">
        <v>30</v>
      </c>
      <c r="B37" s="7"/>
      <c r="C37" s="12">
        <f t="shared" ref="C37:O37" si="1">MAX(C4:C34)</f>
        <v>456</v>
      </c>
      <c r="D37" s="8">
        <f t="shared" si="1"/>
        <v>581.5</v>
      </c>
      <c r="E37" s="8">
        <f t="shared" si="1"/>
        <v>281.5</v>
      </c>
      <c r="F37" s="8">
        <f t="shared" si="1"/>
        <v>633.29999999999995</v>
      </c>
      <c r="G37" s="9">
        <f t="shared" si="1"/>
        <v>91.524000000000001</v>
      </c>
      <c r="H37" s="9">
        <f t="shared" si="1"/>
        <v>10.525</v>
      </c>
      <c r="I37" s="7">
        <f t="shared" si="1"/>
        <v>210000</v>
      </c>
      <c r="J37" s="8">
        <f t="shared" si="1"/>
        <v>3</v>
      </c>
      <c r="K37" s="8">
        <f t="shared" si="1"/>
        <v>11</v>
      </c>
      <c r="L37" s="8">
        <f t="shared" si="1"/>
        <v>2.9</v>
      </c>
      <c r="M37" s="9">
        <f t="shared" si="1"/>
        <v>10.51</v>
      </c>
      <c r="N37" s="9">
        <f t="shared" si="1"/>
        <v>0.31</v>
      </c>
      <c r="O37" s="7">
        <f t="shared" si="1"/>
        <v>36</v>
      </c>
    </row>
    <row r="38" spans="1:15" s="1" customFormat="1" ht="12" customHeight="1">
      <c r="A38" s="17" t="s">
        <v>40</v>
      </c>
      <c r="B38" s="7"/>
      <c r="C38" s="12">
        <f t="shared" ref="C38:O38" si="2">MIN(C4:C34)</f>
        <v>169</v>
      </c>
      <c r="D38" s="8">
        <f t="shared" si="2"/>
        <v>226.4</v>
      </c>
      <c r="E38" s="8">
        <f t="shared" si="2"/>
        <v>79.599999999999994</v>
      </c>
      <c r="F38" s="8">
        <f t="shared" si="2"/>
        <v>153.30000000000001</v>
      </c>
      <c r="G38" s="9">
        <f t="shared" si="2"/>
        <v>52.726999999999997</v>
      </c>
      <c r="H38" s="9">
        <f t="shared" si="2"/>
        <v>5.492</v>
      </c>
      <c r="I38" s="7">
        <f t="shared" si="2"/>
        <v>60000</v>
      </c>
      <c r="J38" s="8">
        <f t="shared" si="2"/>
        <v>1.1000000000000001</v>
      </c>
      <c r="K38" s="8">
        <f t="shared" si="2"/>
        <v>5.6</v>
      </c>
      <c r="L38" s="8">
        <f t="shared" si="2"/>
        <v>1.9</v>
      </c>
      <c r="M38" s="9">
        <f t="shared" si="2"/>
        <v>9.4149999999999991</v>
      </c>
      <c r="N38" s="9">
        <f t="shared" si="2"/>
        <v>0.214</v>
      </c>
      <c r="O38" s="7">
        <f t="shared" si="2"/>
        <v>0</v>
      </c>
    </row>
  </sheetData>
  <mergeCells count="5">
    <mergeCell ref="A2:A3"/>
    <mergeCell ref="B2:B3"/>
    <mergeCell ref="C2:C3"/>
    <mergeCell ref="D2:I2"/>
    <mergeCell ref="J2:O2"/>
  </mergeCells>
  <phoneticPr fontId="11" type="noConversion"/>
  <pageMargins left="0.7" right="0.7" top="0.75" bottom="0.75" header="0.3" footer="0.3"/>
  <pageSetup paperSize="9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tabColor theme="5" tint="0.79998168889431442"/>
  </sheetPr>
  <dimension ref="A2:O38"/>
  <sheetViews>
    <sheetView zoomScale="85" zoomScaleNormal="85" workbookViewId="0">
      <selection activeCell="J67" sqref="J67"/>
    </sheetView>
  </sheetViews>
  <sheetFormatPr defaultRowHeight="12" customHeight="1"/>
  <cols>
    <col min="1" max="1" width="9.109375" style="3" bestFit="1" customWidth="1"/>
    <col min="2" max="2" width="9.77734375" style="4" customWidth="1"/>
    <col min="3" max="3" width="9.77734375" style="3" customWidth="1"/>
    <col min="4" max="8" width="7.33203125" style="3" customWidth="1"/>
    <col min="9" max="9" width="9.77734375" style="3" customWidth="1"/>
    <col min="10" max="14" width="7.33203125" style="3" customWidth="1"/>
    <col min="15" max="15" width="9.77734375" style="3" customWidth="1"/>
    <col min="16" max="16384" width="8.88671875" style="3"/>
  </cols>
  <sheetData>
    <row r="2" spans="1:15" s="2" customFormat="1" ht="30" customHeight="1">
      <c r="A2" s="33" t="s">
        <v>0</v>
      </c>
      <c r="B2" s="34" t="s">
        <v>87</v>
      </c>
      <c r="C2" s="33" t="s">
        <v>88</v>
      </c>
      <c r="D2" s="35" t="s">
        <v>89</v>
      </c>
      <c r="E2" s="35"/>
      <c r="F2" s="35"/>
      <c r="G2" s="35"/>
      <c r="H2" s="35"/>
      <c r="I2" s="35"/>
      <c r="J2" s="35" t="s">
        <v>84</v>
      </c>
      <c r="K2" s="35"/>
      <c r="L2" s="35"/>
      <c r="M2" s="35"/>
      <c r="N2" s="35"/>
      <c r="O2" s="35"/>
    </row>
    <row r="3" spans="1:15" s="2" customFormat="1" ht="30" customHeight="1">
      <c r="A3" s="33"/>
      <c r="B3" s="34"/>
      <c r="C3" s="33"/>
      <c r="D3" s="5" t="s">
        <v>1</v>
      </c>
      <c r="E3" s="5" t="s">
        <v>85</v>
      </c>
      <c r="F3" s="5" t="s">
        <v>2</v>
      </c>
      <c r="G3" s="5" t="s">
        <v>3</v>
      </c>
      <c r="H3" s="5" t="s">
        <v>4</v>
      </c>
      <c r="I3" s="5" t="s">
        <v>5</v>
      </c>
      <c r="J3" s="5" t="s">
        <v>1</v>
      </c>
      <c r="K3" s="5" t="s">
        <v>85</v>
      </c>
      <c r="L3" s="5" t="s">
        <v>2</v>
      </c>
      <c r="M3" s="5" t="s">
        <v>3</v>
      </c>
      <c r="N3" s="5" t="s">
        <v>4</v>
      </c>
      <c r="O3" s="5" t="s">
        <v>5</v>
      </c>
    </row>
    <row r="4" spans="1:15" ht="12" customHeight="1">
      <c r="A4" s="13">
        <v>46204</v>
      </c>
      <c r="B4" s="11">
        <v>15665</v>
      </c>
      <c r="C4" s="25">
        <v>13100</v>
      </c>
      <c r="D4" s="14">
        <v>381.6</v>
      </c>
      <c r="E4" s="14">
        <v>56</v>
      </c>
      <c r="F4" s="14">
        <v>290</v>
      </c>
      <c r="G4" s="15">
        <v>118.464</v>
      </c>
      <c r="H4" s="15">
        <v>4.8239999999999998</v>
      </c>
      <c r="I4" s="16">
        <v>740000</v>
      </c>
      <c r="J4" s="14">
        <v>1.8</v>
      </c>
      <c r="K4" s="14">
        <v>6.6</v>
      </c>
      <c r="L4" s="14">
        <v>1.4</v>
      </c>
      <c r="M4" s="15">
        <v>3.867</v>
      </c>
      <c r="N4" s="15">
        <v>0.254</v>
      </c>
      <c r="O4" s="16">
        <v>5</v>
      </c>
    </row>
    <row r="5" spans="1:15" ht="12" customHeight="1">
      <c r="A5" s="13">
        <v>46205</v>
      </c>
      <c r="B5" s="11">
        <v>15319</v>
      </c>
      <c r="C5" s="25">
        <v>13317</v>
      </c>
      <c r="D5" s="14">
        <v>305.39999999999998</v>
      </c>
      <c r="E5" s="14">
        <v>83.1</v>
      </c>
      <c r="F5" s="14">
        <v>136</v>
      </c>
      <c r="G5" s="15">
        <v>51.429000000000002</v>
      </c>
      <c r="H5" s="15">
        <v>6.4169999999999998</v>
      </c>
      <c r="I5" s="16">
        <v>51000</v>
      </c>
      <c r="J5" s="14">
        <v>2.2999999999999998</v>
      </c>
      <c r="K5" s="14">
        <v>6.4</v>
      </c>
      <c r="L5" s="14">
        <v>4</v>
      </c>
      <c r="M5" s="15">
        <v>2.8759999999999999</v>
      </c>
      <c r="N5" s="15">
        <v>0.33500000000000002</v>
      </c>
      <c r="O5" s="16">
        <v>1</v>
      </c>
    </row>
    <row r="6" spans="1:15" ht="12" customHeight="1">
      <c r="A6" s="13">
        <v>46206</v>
      </c>
      <c r="B6" s="11">
        <v>15468</v>
      </c>
      <c r="C6" s="25">
        <v>13630</v>
      </c>
      <c r="D6" s="14">
        <v>364.2</v>
      </c>
      <c r="E6" s="14">
        <v>67.400000000000006</v>
      </c>
      <c r="F6" s="14">
        <v>128</v>
      </c>
      <c r="G6" s="15">
        <v>71.245999999999995</v>
      </c>
      <c r="H6" s="15">
        <v>5.77</v>
      </c>
      <c r="I6" s="16">
        <v>480000</v>
      </c>
      <c r="J6" s="14">
        <v>3.1</v>
      </c>
      <c r="K6" s="14">
        <v>6.4</v>
      </c>
      <c r="L6" s="14">
        <v>4.7</v>
      </c>
      <c r="M6" s="15">
        <v>4.8410000000000002</v>
      </c>
      <c r="N6" s="15">
        <v>0.35799999999999998</v>
      </c>
      <c r="O6" s="16">
        <v>54</v>
      </c>
    </row>
    <row r="7" spans="1:15" ht="12" customHeight="1">
      <c r="A7" s="13">
        <v>46207</v>
      </c>
      <c r="B7" s="11">
        <v>15521</v>
      </c>
      <c r="C7" s="25">
        <v>13636</v>
      </c>
      <c r="D7" s="14">
        <v>216</v>
      </c>
      <c r="E7" s="14">
        <v>68.7</v>
      </c>
      <c r="F7" s="14">
        <v>140</v>
      </c>
      <c r="G7" s="15">
        <v>56.423000000000002</v>
      </c>
      <c r="H7" s="15">
        <v>4.7149999999999999</v>
      </c>
      <c r="I7" s="16">
        <v>430000</v>
      </c>
      <c r="J7" s="14">
        <v>3</v>
      </c>
      <c r="K7" s="14">
        <v>7.6</v>
      </c>
      <c r="L7" s="14">
        <v>2.4</v>
      </c>
      <c r="M7" s="15">
        <v>4.1710000000000003</v>
      </c>
      <c r="N7" s="15">
        <v>0.316</v>
      </c>
      <c r="O7" s="16">
        <v>1</v>
      </c>
    </row>
    <row r="8" spans="1:15" ht="12" customHeight="1">
      <c r="A8" s="13">
        <v>46208</v>
      </c>
      <c r="B8" s="11">
        <v>16390</v>
      </c>
      <c r="C8" s="25">
        <v>14387</v>
      </c>
      <c r="D8" s="14">
        <v>297.60000000000002</v>
      </c>
      <c r="E8" s="14">
        <v>56.1</v>
      </c>
      <c r="F8" s="14">
        <v>514</v>
      </c>
      <c r="G8" s="15">
        <v>56.423000000000002</v>
      </c>
      <c r="H8" s="15">
        <v>6.1189999999999998</v>
      </c>
      <c r="I8" s="16">
        <v>160000</v>
      </c>
      <c r="J8" s="14">
        <v>3</v>
      </c>
      <c r="K8" s="14">
        <v>6.1</v>
      </c>
      <c r="L8" s="14">
        <v>4.9000000000000004</v>
      </c>
      <c r="M8" s="15">
        <v>4.3440000000000003</v>
      </c>
      <c r="N8" s="15">
        <v>0.29499999999999998</v>
      </c>
      <c r="O8" s="16">
        <v>1</v>
      </c>
    </row>
    <row r="9" spans="1:15" ht="12" customHeight="1">
      <c r="A9" s="13">
        <v>46209</v>
      </c>
      <c r="B9" s="11">
        <v>15961</v>
      </c>
      <c r="C9" s="25">
        <v>14213</v>
      </c>
      <c r="D9" s="14">
        <v>430</v>
      </c>
      <c r="E9" s="14">
        <v>71.8</v>
      </c>
      <c r="F9" s="14">
        <v>338</v>
      </c>
      <c r="G9" s="15">
        <v>74.885000000000005</v>
      </c>
      <c r="H9" s="15">
        <v>7.9080000000000004</v>
      </c>
      <c r="I9" s="16">
        <v>450000</v>
      </c>
      <c r="J9" s="14">
        <v>2.7</v>
      </c>
      <c r="K9" s="14">
        <v>6.5</v>
      </c>
      <c r="L9" s="14">
        <v>2.7</v>
      </c>
      <c r="M9" s="15">
        <v>2.3540000000000001</v>
      </c>
      <c r="N9" s="15">
        <v>0.36599999999999999</v>
      </c>
      <c r="O9" s="16">
        <v>49</v>
      </c>
    </row>
    <row r="10" spans="1:15" ht="12" customHeight="1">
      <c r="A10" s="13">
        <v>46210</v>
      </c>
      <c r="B10" s="11">
        <v>16787</v>
      </c>
      <c r="C10" s="25">
        <v>14573</v>
      </c>
      <c r="D10" s="14">
        <v>299.39999999999998</v>
      </c>
      <c r="E10" s="14">
        <v>56.6</v>
      </c>
      <c r="F10" s="14">
        <v>474</v>
      </c>
      <c r="G10" s="15">
        <v>51.289000000000001</v>
      </c>
      <c r="H10" s="15">
        <v>5.5279999999999996</v>
      </c>
      <c r="I10" s="16">
        <v>120000</v>
      </c>
      <c r="J10" s="14">
        <v>2.4</v>
      </c>
      <c r="K10" s="14">
        <v>6.1</v>
      </c>
      <c r="L10" s="14">
        <v>3</v>
      </c>
      <c r="M10" s="15">
        <v>1.4259999999999999</v>
      </c>
      <c r="N10" s="15">
        <v>0.33100000000000002</v>
      </c>
      <c r="O10" s="16">
        <v>1</v>
      </c>
    </row>
    <row r="11" spans="1:15" ht="12" customHeight="1">
      <c r="A11" s="13">
        <v>46211</v>
      </c>
      <c r="B11" s="11">
        <v>18359</v>
      </c>
      <c r="C11" s="25">
        <v>15694</v>
      </c>
      <c r="D11" s="14">
        <v>315.60000000000002</v>
      </c>
      <c r="E11" s="14">
        <v>67.5</v>
      </c>
      <c r="F11" s="14">
        <v>452</v>
      </c>
      <c r="G11" s="15">
        <v>47.29</v>
      </c>
      <c r="H11" s="15">
        <v>5.5549999999999997</v>
      </c>
      <c r="I11" s="16">
        <v>340000</v>
      </c>
      <c r="J11" s="14">
        <v>3.3</v>
      </c>
      <c r="K11" s="14">
        <v>6.2</v>
      </c>
      <c r="L11" s="14">
        <v>2.9</v>
      </c>
      <c r="M11" s="15">
        <v>1.9810000000000001</v>
      </c>
      <c r="N11" s="15">
        <v>0.25800000000000001</v>
      </c>
      <c r="O11" s="16">
        <v>9</v>
      </c>
    </row>
    <row r="12" spans="1:15" ht="12" customHeight="1">
      <c r="A12" s="13">
        <v>46212</v>
      </c>
      <c r="B12" s="11">
        <v>19211</v>
      </c>
      <c r="C12" s="25">
        <v>16229</v>
      </c>
      <c r="D12" s="14">
        <v>286.2</v>
      </c>
      <c r="E12" s="14">
        <v>55.9</v>
      </c>
      <c r="F12" s="14">
        <v>256</v>
      </c>
      <c r="G12" s="15">
        <v>43.636000000000003</v>
      </c>
      <c r="H12" s="15">
        <v>2.9049999999999998</v>
      </c>
      <c r="I12" s="16">
        <v>110000</v>
      </c>
      <c r="J12" s="14">
        <v>2.7</v>
      </c>
      <c r="K12" s="14">
        <v>5.0999999999999996</v>
      </c>
      <c r="L12" s="14">
        <v>1.7</v>
      </c>
      <c r="M12" s="15">
        <v>3.1219999999999999</v>
      </c>
      <c r="N12" s="15">
        <v>0.252</v>
      </c>
      <c r="O12" s="16">
        <v>48</v>
      </c>
    </row>
    <row r="13" spans="1:15" ht="12" customHeight="1">
      <c r="A13" s="13">
        <v>46213</v>
      </c>
      <c r="B13" s="11">
        <v>17964</v>
      </c>
      <c r="C13" s="25">
        <v>15364</v>
      </c>
      <c r="D13" s="14">
        <v>249</v>
      </c>
      <c r="E13" s="14">
        <v>41.34</v>
      </c>
      <c r="F13" s="14">
        <v>308</v>
      </c>
      <c r="G13" s="15">
        <v>31.404</v>
      </c>
      <c r="H13" s="15">
        <v>2.95</v>
      </c>
      <c r="I13" s="16">
        <v>33000</v>
      </c>
      <c r="J13" s="14">
        <v>2</v>
      </c>
      <c r="K13" s="14">
        <v>4.38</v>
      </c>
      <c r="L13" s="14">
        <v>1.8</v>
      </c>
      <c r="M13" s="15">
        <v>2.2519999999999998</v>
      </c>
      <c r="N13" s="15">
        <v>0.20300000000000001</v>
      </c>
      <c r="O13" s="16">
        <v>5</v>
      </c>
    </row>
    <row r="14" spans="1:15" ht="12" customHeight="1">
      <c r="A14" s="13">
        <v>46214</v>
      </c>
      <c r="B14" s="11">
        <v>17030</v>
      </c>
      <c r="C14" s="25">
        <v>14811</v>
      </c>
      <c r="D14" s="14">
        <v>259.2</v>
      </c>
      <c r="E14" s="14">
        <v>35.5</v>
      </c>
      <c r="F14" s="14">
        <v>130</v>
      </c>
      <c r="G14" s="15">
        <v>49.981999999999999</v>
      </c>
      <c r="H14" s="15">
        <v>2.806</v>
      </c>
      <c r="I14" s="16">
        <v>2100000</v>
      </c>
      <c r="J14" s="14">
        <v>1.8</v>
      </c>
      <c r="K14" s="14">
        <v>4</v>
      </c>
      <c r="L14" s="14">
        <v>3</v>
      </c>
      <c r="M14" s="15">
        <v>2.3140000000000001</v>
      </c>
      <c r="N14" s="15">
        <v>0.20200000000000001</v>
      </c>
      <c r="O14" s="16">
        <v>43</v>
      </c>
    </row>
    <row r="15" spans="1:15" ht="12" customHeight="1">
      <c r="A15" s="13">
        <v>46215</v>
      </c>
      <c r="B15" s="11">
        <v>16963</v>
      </c>
      <c r="C15" s="25">
        <v>14432</v>
      </c>
      <c r="D15" s="14">
        <v>238.2</v>
      </c>
      <c r="E15" s="14">
        <v>33</v>
      </c>
      <c r="F15" s="14">
        <v>104</v>
      </c>
      <c r="G15" s="15">
        <v>42.231999999999999</v>
      </c>
      <c r="H15" s="15">
        <v>3.2090000000000001</v>
      </c>
      <c r="I15" s="16">
        <v>330000</v>
      </c>
      <c r="J15" s="14">
        <v>3.4</v>
      </c>
      <c r="K15" s="14">
        <v>4.8</v>
      </c>
      <c r="L15" s="14">
        <v>1.3</v>
      </c>
      <c r="M15" s="15">
        <v>3.7250000000000001</v>
      </c>
      <c r="N15" s="15">
        <v>0.27700000000000002</v>
      </c>
      <c r="O15" s="16">
        <v>250</v>
      </c>
    </row>
    <row r="16" spans="1:15" ht="12" customHeight="1">
      <c r="A16" s="13">
        <v>46216</v>
      </c>
      <c r="B16" s="11">
        <v>16949</v>
      </c>
      <c r="C16" s="25">
        <v>14292</v>
      </c>
      <c r="D16" s="14">
        <v>241.2</v>
      </c>
      <c r="E16" s="14">
        <v>80</v>
      </c>
      <c r="F16" s="14">
        <v>314</v>
      </c>
      <c r="G16" s="15">
        <v>47.491</v>
      </c>
      <c r="H16" s="15">
        <v>5.6890000000000001</v>
      </c>
      <c r="I16" s="16">
        <v>62000</v>
      </c>
      <c r="J16" s="14">
        <v>2.7</v>
      </c>
      <c r="K16" s="14">
        <v>5.6</v>
      </c>
      <c r="L16" s="14">
        <v>3.5</v>
      </c>
      <c r="M16" s="15">
        <v>4.5830000000000002</v>
      </c>
      <c r="N16" s="15">
        <v>0.254</v>
      </c>
      <c r="O16" s="16">
        <v>99</v>
      </c>
    </row>
    <row r="17" spans="1:15" ht="12" customHeight="1">
      <c r="A17" s="13">
        <v>46217</v>
      </c>
      <c r="B17" s="11">
        <v>16623</v>
      </c>
      <c r="C17" s="25">
        <v>14165</v>
      </c>
      <c r="D17" s="14">
        <v>261.60000000000002</v>
      </c>
      <c r="E17" s="14">
        <v>73.3</v>
      </c>
      <c r="F17" s="14">
        <v>350</v>
      </c>
      <c r="G17" s="15">
        <v>69.305000000000007</v>
      </c>
      <c r="H17" s="15">
        <v>6.0510000000000002</v>
      </c>
      <c r="I17" s="16">
        <v>570000</v>
      </c>
      <c r="J17" s="14">
        <v>2.2999999999999998</v>
      </c>
      <c r="K17" s="14">
        <v>5.5</v>
      </c>
      <c r="L17" s="14">
        <v>3.9</v>
      </c>
      <c r="M17" s="15">
        <v>3.97</v>
      </c>
      <c r="N17" s="15">
        <v>0.28599999999999998</v>
      </c>
      <c r="O17" s="16">
        <v>12</v>
      </c>
    </row>
    <row r="18" spans="1:15" ht="12" customHeight="1">
      <c r="A18" s="13">
        <v>46218</v>
      </c>
      <c r="B18" s="11">
        <v>17875</v>
      </c>
      <c r="C18" s="25">
        <v>15122</v>
      </c>
      <c r="D18" s="14">
        <v>259.2</v>
      </c>
      <c r="E18" s="14">
        <v>73.900000000000006</v>
      </c>
      <c r="F18" s="14">
        <v>222</v>
      </c>
      <c r="G18" s="15">
        <v>31.21</v>
      </c>
      <c r="H18" s="15">
        <v>3.3279999999999998</v>
      </c>
      <c r="I18" s="16">
        <v>210000</v>
      </c>
      <c r="J18" s="14">
        <v>2.2000000000000002</v>
      </c>
      <c r="K18" s="14">
        <v>5.4</v>
      </c>
      <c r="L18" s="14">
        <v>2.6</v>
      </c>
      <c r="M18" s="15">
        <v>1.4990000000000001</v>
      </c>
      <c r="N18" s="15">
        <v>0.191</v>
      </c>
      <c r="O18" s="16">
        <v>32</v>
      </c>
    </row>
    <row r="19" spans="1:15" ht="12" customHeight="1">
      <c r="A19" s="13">
        <v>46219</v>
      </c>
      <c r="B19" s="11">
        <v>17748</v>
      </c>
      <c r="C19" s="25">
        <v>15169</v>
      </c>
      <c r="D19" s="14">
        <v>244.8</v>
      </c>
      <c r="E19" s="14">
        <v>65.5</v>
      </c>
      <c r="F19" s="14">
        <v>70</v>
      </c>
      <c r="G19" s="15">
        <v>60.537999999999997</v>
      </c>
      <c r="H19" s="15">
        <v>2.21</v>
      </c>
      <c r="I19" s="16">
        <v>170000</v>
      </c>
      <c r="J19" s="14">
        <v>2.9</v>
      </c>
      <c r="K19" s="14">
        <v>5</v>
      </c>
      <c r="L19" s="14">
        <v>3.9</v>
      </c>
      <c r="M19" s="15">
        <v>3.3090000000000002</v>
      </c>
      <c r="N19" s="15">
        <v>0.23200000000000001</v>
      </c>
      <c r="O19" s="16">
        <v>17</v>
      </c>
    </row>
    <row r="20" spans="1:15" ht="12" customHeight="1">
      <c r="A20" s="13">
        <v>46220</v>
      </c>
      <c r="B20" s="11">
        <v>16527</v>
      </c>
      <c r="C20" s="25">
        <v>14403</v>
      </c>
      <c r="D20" s="14">
        <v>243</v>
      </c>
      <c r="E20" s="14">
        <v>53.4</v>
      </c>
      <c r="F20" s="14">
        <v>138</v>
      </c>
      <c r="G20" s="15">
        <v>45.14</v>
      </c>
      <c r="H20" s="15">
        <v>5.0309999999999997</v>
      </c>
      <c r="I20" s="16">
        <v>360000</v>
      </c>
      <c r="J20" s="14">
        <v>3.9</v>
      </c>
      <c r="K20" s="14">
        <v>5.2</v>
      </c>
      <c r="L20" s="14">
        <v>4.4000000000000004</v>
      </c>
      <c r="M20" s="15">
        <v>6.5330000000000004</v>
      </c>
      <c r="N20" s="15">
        <v>0.28799999999999998</v>
      </c>
      <c r="O20" s="16">
        <v>0</v>
      </c>
    </row>
    <row r="21" spans="1:15" ht="12" customHeight="1">
      <c r="A21" s="13">
        <v>46221</v>
      </c>
      <c r="B21" s="11">
        <v>16624</v>
      </c>
      <c r="C21" s="25">
        <v>14619</v>
      </c>
      <c r="D21" s="14">
        <v>283.2</v>
      </c>
      <c r="E21" s="14">
        <v>46.6</v>
      </c>
      <c r="F21" s="14">
        <v>226</v>
      </c>
      <c r="G21" s="15">
        <v>30.841000000000001</v>
      </c>
      <c r="H21" s="15">
        <v>4.585</v>
      </c>
      <c r="I21" s="16">
        <v>550000</v>
      </c>
      <c r="J21" s="14">
        <v>4</v>
      </c>
      <c r="K21" s="14">
        <v>5.4</v>
      </c>
      <c r="L21" s="14">
        <v>0.9</v>
      </c>
      <c r="M21" s="15">
        <v>3.645</v>
      </c>
      <c r="N21" s="15">
        <v>0.253</v>
      </c>
      <c r="O21" s="16">
        <v>27</v>
      </c>
    </row>
    <row r="22" spans="1:15" ht="12" customHeight="1">
      <c r="A22" s="13">
        <v>46222</v>
      </c>
      <c r="B22" s="11">
        <v>16285</v>
      </c>
      <c r="C22" s="25">
        <v>14235</v>
      </c>
      <c r="D22" s="14">
        <v>222</v>
      </c>
      <c r="E22" s="14">
        <v>50.1</v>
      </c>
      <c r="F22" s="14">
        <v>138</v>
      </c>
      <c r="G22" s="15">
        <v>52.991</v>
      </c>
      <c r="H22" s="15">
        <v>4.0229999999999997</v>
      </c>
      <c r="I22" s="16">
        <v>450000</v>
      </c>
      <c r="J22" s="14">
        <v>2.2999999999999998</v>
      </c>
      <c r="K22" s="14">
        <v>5.7</v>
      </c>
      <c r="L22" s="14">
        <v>1.8</v>
      </c>
      <c r="M22" s="15">
        <v>4.5140000000000002</v>
      </c>
      <c r="N22" s="15">
        <v>0.27400000000000002</v>
      </c>
      <c r="O22" s="16">
        <v>33</v>
      </c>
    </row>
    <row r="23" spans="1:15" ht="12" customHeight="1">
      <c r="A23" s="13">
        <v>46223</v>
      </c>
      <c r="B23" s="11">
        <v>16999</v>
      </c>
      <c r="C23" s="25">
        <v>14538</v>
      </c>
      <c r="D23" s="14">
        <v>276</v>
      </c>
      <c r="E23" s="14">
        <v>55.1</v>
      </c>
      <c r="F23" s="14">
        <v>560</v>
      </c>
      <c r="G23" s="15">
        <v>42.896999999999998</v>
      </c>
      <c r="H23" s="15">
        <v>6.7359999999999998</v>
      </c>
      <c r="I23" s="16">
        <v>240000</v>
      </c>
      <c r="J23" s="14">
        <v>2.4</v>
      </c>
      <c r="K23" s="14">
        <v>5.6</v>
      </c>
      <c r="L23" s="14">
        <v>2.2000000000000002</v>
      </c>
      <c r="M23" s="15">
        <v>3.5049999999999999</v>
      </c>
      <c r="N23" s="15">
        <v>0.28000000000000003</v>
      </c>
      <c r="O23" s="16">
        <v>0</v>
      </c>
    </row>
    <row r="24" spans="1:15" ht="12" customHeight="1">
      <c r="A24" s="13">
        <v>46224</v>
      </c>
      <c r="B24" s="11">
        <v>19394</v>
      </c>
      <c r="C24" s="25">
        <v>15858</v>
      </c>
      <c r="D24" s="14">
        <v>286.8</v>
      </c>
      <c r="E24" s="14">
        <v>47.7</v>
      </c>
      <c r="F24" s="14">
        <v>328</v>
      </c>
      <c r="G24" s="15">
        <v>36.43</v>
      </c>
      <c r="H24" s="15">
        <v>4.5650000000000004</v>
      </c>
      <c r="I24" s="16">
        <v>330000</v>
      </c>
      <c r="J24" s="14">
        <v>2.5</v>
      </c>
      <c r="K24" s="14">
        <v>6.8</v>
      </c>
      <c r="L24" s="14">
        <v>2.5</v>
      </c>
      <c r="M24" s="15">
        <v>4.0739999999999998</v>
      </c>
      <c r="N24" s="15">
        <v>0.29899999999999999</v>
      </c>
      <c r="O24" s="16">
        <v>85</v>
      </c>
    </row>
    <row r="25" spans="1:15" ht="12" customHeight="1">
      <c r="A25" s="13">
        <v>46225</v>
      </c>
      <c r="B25" s="11">
        <v>19174</v>
      </c>
      <c r="C25" s="25">
        <v>16182</v>
      </c>
      <c r="D25" s="14">
        <v>224.4</v>
      </c>
      <c r="E25" s="14">
        <v>50.5</v>
      </c>
      <c r="F25" s="14">
        <v>258</v>
      </c>
      <c r="G25" s="15">
        <v>28.507000000000001</v>
      </c>
      <c r="H25" s="15">
        <v>3.262</v>
      </c>
      <c r="I25" s="16">
        <v>92000</v>
      </c>
      <c r="J25" s="14">
        <v>2.7</v>
      </c>
      <c r="K25" s="14">
        <v>5.6</v>
      </c>
      <c r="L25" s="14">
        <v>2.9</v>
      </c>
      <c r="M25" s="15">
        <v>2.2530000000000001</v>
      </c>
      <c r="N25" s="15">
        <v>0.222</v>
      </c>
      <c r="O25" s="16">
        <v>16</v>
      </c>
    </row>
    <row r="26" spans="1:15" ht="12" customHeight="1">
      <c r="A26" s="13">
        <v>46226</v>
      </c>
      <c r="B26" s="11">
        <v>17916</v>
      </c>
      <c r="C26" s="25">
        <v>15456</v>
      </c>
      <c r="D26" s="14">
        <v>285.60000000000002</v>
      </c>
      <c r="E26" s="14">
        <v>65.7</v>
      </c>
      <c r="F26" s="14">
        <v>154</v>
      </c>
      <c r="G26" s="15">
        <v>67.894999999999996</v>
      </c>
      <c r="H26" s="15">
        <v>3.3620000000000001</v>
      </c>
      <c r="I26" s="16">
        <v>43000</v>
      </c>
      <c r="J26" s="14">
        <v>2.4</v>
      </c>
      <c r="K26" s="14">
        <v>5.2</v>
      </c>
      <c r="L26" s="14">
        <v>2.9</v>
      </c>
      <c r="M26" s="15">
        <v>7.4660000000000002</v>
      </c>
      <c r="N26" s="15">
        <v>0.20100000000000001</v>
      </c>
      <c r="O26" s="16">
        <v>23</v>
      </c>
    </row>
    <row r="27" spans="1:15" ht="12" customHeight="1">
      <c r="A27" s="13">
        <v>46227</v>
      </c>
      <c r="B27" s="11">
        <v>17002</v>
      </c>
      <c r="C27" s="25">
        <v>14694</v>
      </c>
      <c r="D27" s="14">
        <v>292.2</v>
      </c>
      <c r="E27" s="14">
        <v>54.6</v>
      </c>
      <c r="F27" s="14">
        <v>134</v>
      </c>
      <c r="G27" s="15">
        <v>79.798000000000002</v>
      </c>
      <c r="H27" s="15">
        <v>4.2859999999999996</v>
      </c>
      <c r="I27" s="16">
        <v>130000</v>
      </c>
      <c r="J27" s="14">
        <v>2.9</v>
      </c>
      <c r="K27" s="14">
        <v>5.9</v>
      </c>
      <c r="L27" s="14">
        <v>2.2000000000000002</v>
      </c>
      <c r="M27" s="15">
        <v>5.5880000000000001</v>
      </c>
      <c r="N27" s="15">
        <v>0.27200000000000002</v>
      </c>
      <c r="O27" s="16">
        <v>50</v>
      </c>
    </row>
    <row r="28" spans="1:15" ht="12" customHeight="1">
      <c r="A28" s="13">
        <v>46228</v>
      </c>
      <c r="B28" s="11">
        <v>17172</v>
      </c>
      <c r="C28" s="25">
        <v>14442</v>
      </c>
      <c r="D28" s="14">
        <v>280.2</v>
      </c>
      <c r="E28" s="14">
        <v>46.7</v>
      </c>
      <c r="F28" s="14">
        <v>216</v>
      </c>
      <c r="G28" s="15">
        <v>51.098999999999997</v>
      </c>
      <c r="H28" s="15">
        <v>5.4189999999999996</v>
      </c>
      <c r="I28" s="16">
        <v>320000</v>
      </c>
      <c r="J28" s="14">
        <v>2.6</v>
      </c>
      <c r="K28" s="14">
        <v>4.5999999999999996</v>
      </c>
      <c r="L28" s="14">
        <v>1.5</v>
      </c>
      <c r="M28" s="15">
        <v>6.3970000000000002</v>
      </c>
      <c r="N28" s="15">
        <v>0.26300000000000001</v>
      </c>
      <c r="O28" s="16">
        <v>64</v>
      </c>
    </row>
    <row r="29" spans="1:15" ht="12" customHeight="1">
      <c r="A29" s="13">
        <v>46229</v>
      </c>
      <c r="B29" s="11">
        <v>16751</v>
      </c>
      <c r="C29" s="25">
        <v>14204</v>
      </c>
      <c r="D29" s="14">
        <v>277.2</v>
      </c>
      <c r="E29" s="14">
        <v>49</v>
      </c>
      <c r="F29" s="14">
        <v>182</v>
      </c>
      <c r="G29" s="15">
        <v>34.476999999999997</v>
      </c>
      <c r="H29" s="15">
        <v>5.1159999999999997</v>
      </c>
      <c r="I29" s="16">
        <v>290000</v>
      </c>
      <c r="J29" s="14">
        <v>2</v>
      </c>
      <c r="K29" s="14">
        <v>5.8</v>
      </c>
      <c r="L29" s="14">
        <v>2.6</v>
      </c>
      <c r="M29" s="15">
        <v>5.9409999999999998</v>
      </c>
      <c r="N29" s="15">
        <v>0.29099999999999998</v>
      </c>
      <c r="O29" s="16">
        <v>84</v>
      </c>
    </row>
    <row r="30" spans="1:15" ht="12" customHeight="1">
      <c r="A30" s="13">
        <v>46230</v>
      </c>
      <c r="B30" s="11">
        <v>16908</v>
      </c>
      <c r="C30" s="25">
        <v>14094</v>
      </c>
      <c r="D30" s="14">
        <v>331.2</v>
      </c>
      <c r="E30" s="14">
        <v>55.6</v>
      </c>
      <c r="F30" s="14">
        <v>136</v>
      </c>
      <c r="G30" s="15">
        <v>43.055999999999997</v>
      </c>
      <c r="H30" s="15">
        <v>5.2110000000000003</v>
      </c>
      <c r="I30" s="16">
        <v>210000</v>
      </c>
      <c r="J30" s="14">
        <v>2.1</v>
      </c>
      <c r="K30" s="14">
        <v>5.4</v>
      </c>
      <c r="L30" s="14">
        <v>3.2</v>
      </c>
      <c r="M30" s="15">
        <v>10.257</v>
      </c>
      <c r="N30" s="15">
        <v>0.33300000000000002</v>
      </c>
      <c r="O30" s="16">
        <v>32</v>
      </c>
    </row>
    <row r="31" spans="1:15" ht="12" customHeight="1">
      <c r="A31" s="13">
        <v>46231</v>
      </c>
      <c r="B31" s="11">
        <v>17138</v>
      </c>
      <c r="C31" s="25">
        <v>14100</v>
      </c>
      <c r="D31" s="14">
        <v>283.2</v>
      </c>
      <c r="E31" s="14">
        <v>58.7</v>
      </c>
      <c r="F31" s="14">
        <v>282</v>
      </c>
      <c r="G31" s="15">
        <v>28.626000000000001</v>
      </c>
      <c r="H31" s="15">
        <v>4.8490000000000002</v>
      </c>
      <c r="I31" s="16">
        <v>550000</v>
      </c>
      <c r="J31" s="14">
        <v>4.3</v>
      </c>
      <c r="K31" s="14">
        <v>5.5</v>
      </c>
      <c r="L31" s="14">
        <v>2.2000000000000002</v>
      </c>
      <c r="M31" s="15">
        <v>9.8190000000000008</v>
      </c>
      <c r="N31" s="15">
        <v>0.30399999999999999</v>
      </c>
      <c r="O31" s="16">
        <v>41</v>
      </c>
    </row>
    <row r="32" spans="1:15" ht="12" customHeight="1">
      <c r="A32" s="13">
        <v>46232</v>
      </c>
      <c r="B32" s="11">
        <v>15952</v>
      </c>
      <c r="C32" s="25">
        <v>13710</v>
      </c>
      <c r="D32" s="14">
        <v>285.60000000000002</v>
      </c>
      <c r="E32" s="14">
        <v>98.1</v>
      </c>
      <c r="F32" s="14">
        <v>316</v>
      </c>
      <c r="G32" s="15">
        <v>66.085999999999999</v>
      </c>
      <c r="H32" s="15">
        <v>6.6280000000000001</v>
      </c>
      <c r="I32" s="16">
        <v>310000</v>
      </c>
      <c r="J32" s="14">
        <v>2.6</v>
      </c>
      <c r="K32" s="14">
        <v>7.4</v>
      </c>
      <c r="L32" s="14">
        <v>2.4</v>
      </c>
      <c r="M32" s="15">
        <v>4.9390000000000001</v>
      </c>
      <c r="N32" s="15">
        <v>0.30499999999999999</v>
      </c>
      <c r="O32" s="16">
        <v>15</v>
      </c>
    </row>
    <row r="33" spans="1:15" ht="12" customHeight="1">
      <c r="A33" s="13">
        <v>46233</v>
      </c>
      <c r="B33" s="11">
        <v>16548</v>
      </c>
      <c r="C33" s="25">
        <v>13779</v>
      </c>
      <c r="D33" s="14">
        <v>290.39999999999998</v>
      </c>
      <c r="E33" s="14">
        <v>77.099999999999994</v>
      </c>
      <c r="F33" s="14">
        <v>206</v>
      </c>
      <c r="G33" s="15">
        <v>50.713000000000001</v>
      </c>
      <c r="H33" s="15">
        <v>5.7359999999999998</v>
      </c>
      <c r="I33" s="16">
        <v>230000</v>
      </c>
      <c r="J33" s="14">
        <v>2.2000000000000002</v>
      </c>
      <c r="K33" s="14">
        <v>6.6</v>
      </c>
      <c r="L33" s="14">
        <v>2.4</v>
      </c>
      <c r="M33" s="15">
        <v>6.141</v>
      </c>
      <c r="N33" s="15">
        <v>0.29499999999999998</v>
      </c>
      <c r="O33" s="16">
        <v>2</v>
      </c>
    </row>
    <row r="34" spans="1:15" ht="12" customHeight="1">
      <c r="A34" s="13">
        <v>46234</v>
      </c>
      <c r="B34" s="11">
        <v>16253</v>
      </c>
      <c r="C34" s="25">
        <v>13881</v>
      </c>
      <c r="D34" s="14">
        <v>294.60000000000002</v>
      </c>
      <c r="E34" s="14">
        <v>58.1</v>
      </c>
      <c r="F34" s="14">
        <v>150</v>
      </c>
      <c r="G34" s="15">
        <v>46.643000000000001</v>
      </c>
      <c r="H34" s="15">
        <v>5.0060000000000002</v>
      </c>
      <c r="I34" s="16">
        <v>450000</v>
      </c>
      <c r="J34" s="14">
        <v>4.0999999999999996</v>
      </c>
      <c r="K34" s="14">
        <v>5.7</v>
      </c>
      <c r="L34" s="14">
        <v>6.5</v>
      </c>
      <c r="M34" s="15">
        <v>5.5529999999999999</v>
      </c>
      <c r="N34" s="15">
        <v>0.46300000000000002</v>
      </c>
      <c r="O34" s="16">
        <v>4</v>
      </c>
    </row>
    <row r="35" spans="1:15" s="1" customFormat="1" ht="12" customHeight="1">
      <c r="A35" s="17" t="s">
        <v>86</v>
      </c>
      <c r="B35" s="7"/>
      <c r="C35" s="12">
        <f>SUM(C4:C34)</f>
        <v>450329</v>
      </c>
      <c r="D35" s="18"/>
      <c r="E35" s="18"/>
      <c r="F35" s="18"/>
      <c r="G35" s="19"/>
      <c r="H35" s="19"/>
      <c r="I35" s="7"/>
      <c r="J35" s="18"/>
      <c r="K35" s="18"/>
      <c r="L35" s="18"/>
      <c r="M35" s="19"/>
      <c r="N35" s="19"/>
      <c r="O35" s="17"/>
    </row>
    <row r="36" spans="1:15" s="1" customFormat="1" ht="12" customHeight="1">
      <c r="A36" s="17" t="s">
        <v>48</v>
      </c>
      <c r="B36" s="7"/>
      <c r="C36" s="12">
        <f t="shared" ref="C36:O36" si="0">AVERAGE(C4:C34)</f>
        <v>14526.741935483871</v>
      </c>
      <c r="D36" s="8">
        <f t="shared" si="0"/>
        <v>284.02580645161288</v>
      </c>
      <c r="E36" s="8">
        <f t="shared" si="0"/>
        <v>59.762580645161272</v>
      </c>
      <c r="F36" s="8">
        <f t="shared" si="0"/>
        <v>246.7741935483871</v>
      </c>
      <c r="G36" s="9">
        <f t="shared" si="0"/>
        <v>51.885354838709674</v>
      </c>
      <c r="H36" s="9">
        <f t="shared" si="0"/>
        <v>4.8322258064516133</v>
      </c>
      <c r="I36" s="7">
        <f t="shared" si="0"/>
        <v>351967.74193548388</v>
      </c>
      <c r="J36" s="8">
        <f t="shared" si="0"/>
        <v>2.7290322580645152</v>
      </c>
      <c r="K36" s="8">
        <f t="shared" si="0"/>
        <v>5.7445161290322586</v>
      </c>
      <c r="L36" s="8">
        <f t="shared" si="0"/>
        <v>2.8483870967741938</v>
      </c>
      <c r="M36" s="9">
        <f t="shared" si="0"/>
        <v>4.4277096774193545</v>
      </c>
      <c r="N36" s="9">
        <f t="shared" si="0"/>
        <v>0.28235483870967748</v>
      </c>
      <c r="O36" s="7">
        <f t="shared" si="0"/>
        <v>35.58064516129032</v>
      </c>
    </row>
    <row r="37" spans="1:15" s="1" customFormat="1" ht="12" customHeight="1">
      <c r="A37" s="17" t="s">
        <v>49</v>
      </c>
      <c r="B37" s="7"/>
      <c r="C37" s="12">
        <f t="shared" ref="C37:O37" si="1">MAX(C4:C34)</f>
        <v>16229</v>
      </c>
      <c r="D37" s="8">
        <f t="shared" si="1"/>
        <v>430</v>
      </c>
      <c r="E37" s="8">
        <f t="shared" si="1"/>
        <v>98.1</v>
      </c>
      <c r="F37" s="8">
        <f t="shared" si="1"/>
        <v>560</v>
      </c>
      <c r="G37" s="9">
        <f t="shared" si="1"/>
        <v>118.464</v>
      </c>
      <c r="H37" s="9">
        <f t="shared" si="1"/>
        <v>7.9080000000000004</v>
      </c>
      <c r="I37" s="7">
        <f t="shared" si="1"/>
        <v>2100000</v>
      </c>
      <c r="J37" s="8">
        <f t="shared" si="1"/>
        <v>4.3</v>
      </c>
      <c r="K37" s="8">
        <f t="shared" si="1"/>
        <v>7.6</v>
      </c>
      <c r="L37" s="8">
        <f t="shared" si="1"/>
        <v>6.5</v>
      </c>
      <c r="M37" s="9">
        <f t="shared" si="1"/>
        <v>10.257</v>
      </c>
      <c r="N37" s="9">
        <f t="shared" si="1"/>
        <v>0.46300000000000002</v>
      </c>
      <c r="O37" s="7">
        <f t="shared" si="1"/>
        <v>250</v>
      </c>
    </row>
    <row r="38" spans="1:15" s="1" customFormat="1" ht="12" customHeight="1">
      <c r="A38" s="17" t="s">
        <v>50</v>
      </c>
      <c r="B38" s="7"/>
      <c r="C38" s="12">
        <f t="shared" ref="C38:O38" si="2">MIN(C4:C34)</f>
        <v>13100</v>
      </c>
      <c r="D38" s="8">
        <f t="shared" si="2"/>
        <v>216</v>
      </c>
      <c r="E38" s="8">
        <f t="shared" si="2"/>
        <v>33</v>
      </c>
      <c r="F38" s="8">
        <f t="shared" si="2"/>
        <v>70</v>
      </c>
      <c r="G38" s="9">
        <f t="shared" si="2"/>
        <v>28.507000000000001</v>
      </c>
      <c r="H38" s="9">
        <f t="shared" si="2"/>
        <v>2.21</v>
      </c>
      <c r="I38" s="7">
        <f t="shared" si="2"/>
        <v>33000</v>
      </c>
      <c r="J38" s="8">
        <f t="shared" si="2"/>
        <v>1.8</v>
      </c>
      <c r="K38" s="8">
        <f t="shared" si="2"/>
        <v>4</v>
      </c>
      <c r="L38" s="8">
        <f t="shared" si="2"/>
        <v>0.9</v>
      </c>
      <c r="M38" s="9">
        <f t="shared" si="2"/>
        <v>1.4259999999999999</v>
      </c>
      <c r="N38" s="9">
        <f t="shared" si="2"/>
        <v>0.191</v>
      </c>
      <c r="O38" s="7">
        <f t="shared" si="2"/>
        <v>0</v>
      </c>
    </row>
  </sheetData>
  <mergeCells count="5">
    <mergeCell ref="A2:A3"/>
    <mergeCell ref="B2:B3"/>
    <mergeCell ref="C2:C3"/>
    <mergeCell ref="D2:I2"/>
    <mergeCell ref="J2:O2"/>
  </mergeCells>
  <phoneticPr fontId="11" type="noConversion"/>
  <pageMargins left="0.7" right="0.7" top="0.75" bottom="0.75" header="0.3" footer="0.3"/>
  <pageSetup paperSize="9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tabColor theme="5" tint="0.79998168889431442"/>
  </sheetPr>
  <dimension ref="A2:O38"/>
  <sheetViews>
    <sheetView zoomScale="85" zoomScaleNormal="85" workbookViewId="0">
      <selection activeCell="J67" sqref="J67"/>
    </sheetView>
  </sheetViews>
  <sheetFormatPr defaultRowHeight="12" customHeight="1"/>
  <cols>
    <col min="1" max="1" width="9.109375" style="3" bestFit="1" customWidth="1"/>
    <col min="2" max="2" width="9.77734375" style="4" customWidth="1"/>
    <col min="3" max="3" width="9.77734375" style="3" customWidth="1"/>
    <col min="4" max="8" width="7.33203125" style="3" customWidth="1"/>
    <col min="9" max="9" width="9.77734375" style="3" customWidth="1"/>
    <col min="10" max="14" width="7.33203125" style="3" customWidth="1"/>
    <col min="15" max="15" width="9.77734375" style="3" customWidth="1"/>
    <col min="16" max="16384" width="8.88671875" style="3"/>
  </cols>
  <sheetData>
    <row r="2" spans="1:15" s="2" customFormat="1" ht="30" customHeight="1">
      <c r="A2" s="33" t="s">
        <v>0</v>
      </c>
      <c r="B2" s="34" t="s">
        <v>27</v>
      </c>
      <c r="C2" s="33" t="s">
        <v>60</v>
      </c>
      <c r="D2" s="35" t="s">
        <v>61</v>
      </c>
      <c r="E2" s="35"/>
      <c r="F2" s="35"/>
      <c r="G2" s="35"/>
      <c r="H2" s="35"/>
      <c r="I2" s="35"/>
      <c r="J2" s="35" t="s">
        <v>62</v>
      </c>
      <c r="K2" s="35"/>
      <c r="L2" s="35"/>
      <c r="M2" s="35"/>
      <c r="N2" s="35"/>
      <c r="O2" s="35"/>
    </row>
    <row r="3" spans="1:15" s="2" customFormat="1" ht="30" customHeight="1">
      <c r="A3" s="33"/>
      <c r="B3" s="34"/>
      <c r="C3" s="33"/>
      <c r="D3" s="5" t="s">
        <v>1</v>
      </c>
      <c r="E3" s="5" t="s">
        <v>76</v>
      </c>
      <c r="F3" s="5" t="s">
        <v>2</v>
      </c>
      <c r="G3" s="5" t="s">
        <v>3</v>
      </c>
      <c r="H3" s="5" t="s">
        <v>4</v>
      </c>
      <c r="I3" s="5" t="s">
        <v>5</v>
      </c>
      <c r="J3" s="5" t="s">
        <v>1</v>
      </c>
      <c r="K3" s="5" t="s">
        <v>76</v>
      </c>
      <c r="L3" s="5" t="s">
        <v>2</v>
      </c>
      <c r="M3" s="5" t="s">
        <v>3</v>
      </c>
      <c r="N3" s="5" t="s">
        <v>4</v>
      </c>
      <c r="O3" s="5" t="s">
        <v>5</v>
      </c>
    </row>
    <row r="4" spans="1:15" ht="12" customHeight="1">
      <c r="A4" s="13">
        <v>46204</v>
      </c>
      <c r="B4" s="11">
        <v>6056</v>
      </c>
      <c r="C4" s="25">
        <v>5324</v>
      </c>
      <c r="D4" s="14">
        <v>361.2</v>
      </c>
      <c r="E4" s="14">
        <v>81.8</v>
      </c>
      <c r="F4" s="14">
        <v>210</v>
      </c>
      <c r="G4" s="15">
        <v>107.77</v>
      </c>
      <c r="H4" s="15">
        <v>5.07</v>
      </c>
      <c r="I4" s="16">
        <v>51000</v>
      </c>
      <c r="J4" s="14">
        <v>4.4000000000000004</v>
      </c>
      <c r="K4" s="14">
        <v>7.9</v>
      </c>
      <c r="L4" s="14">
        <v>5.0999999999999996</v>
      </c>
      <c r="M4" s="15">
        <v>5.5389999999999997</v>
      </c>
      <c r="N4" s="15">
        <v>0.189</v>
      </c>
      <c r="O4" s="16">
        <v>300</v>
      </c>
    </row>
    <row r="5" spans="1:15" ht="12" customHeight="1">
      <c r="A5" s="13">
        <v>46205</v>
      </c>
      <c r="B5" s="11">
        <v>5486</v>
      </c>
      <c r="C5" s="25">
        <v>5021</v>
      </c>
      <c r="D5" s="14">
        <v>346.8</v>
      </c>
      <c r="E5" s="14">
        <v>67.5</v>
      </c>
      <c r="F5" s="14">
        <v>220</v>
      </c>
      <c r="G5" s="15">
        <v>68.847999999999999</v>
      </c>
      <c r="H5" s="15">
        <v>7.3440000000000003</v>
      </c>
      <c r="I5" s="16">
        <v>690000</v>
      </c>
      <c r="J5" s="14">
        <v>2.7</v>
      </c>
      <c r="K5" s="14">
        <v>6.7</v>
      </c>
      <c r="L5" s="14">
        <v>3.6</v>
      </c>
      <c r="M5" s="15">
        <v>2.2400000000000002</v>
      </c>
      <c r="N5" s="15">
        <v>1.0529999999999999</v>
      </c>
      <c r="O5" s="16">
        <v>190</v>
      </c>
    </row>
    <row r="6" spans="1:15" ht="12" customHeight="1">
      <c r="A6" s="13">
        <v>46206</v>
      </c>
      <c r="B6" s="11">
        <v>5507</v>
      </c>
      <c r="C6" s="25">
        <v>5165</v>
      </c>
      <c r="D6" s="14">
        <v>337.2</v>
      </c>
      <c r="E6" s="14">
        <v>62</v>
      </c>
      <c r="F6" s="14">
        <v>154</v>
      </c>
      <c r="G6" s="15">
        <v>52.406999999999996</v>
      </c>
      <c r="H6" s="15">
        <v>6.2679999999999998</v>
      </c>
      <c r="I6" s="16">
        <v>410000</v>
      </c>
      <c r="J6" s="14">
        <v>2.5</v>
      </c>
      <c r="K6" s="14">
        <v>6.7</v>
      </c>
      <c r="L6" s="14">
        <v>0.2</v>
      </c>
      <c r="M6" s="15">
        <v>5.4980000000000002</v>
      </c>
      <c r="N6" s="15">
        <v>0.52100000000000002</v>
      </c>
      <c r="O6" s="16">
        <v>140</v>
      </c>
    </row>
    <row r="7" spans="1:15" ht="12" customHeight="1">
      <c r="A7" s="13">
        <v>46207</v>
      </c>
      <c r="B7" s="11">
        <v>5653</v>
      </c>
      <c r="C7" s="25">
        <v>5285</v>
      </c>
      <c r="D7" s="14">
        <v>182.1</v>
      </c>
      <c r="E7" s="14">
        <v>60.3</v>
      </c>
      <c r="F7" s="14">
        <v>80</v>
      </c>
      <c r="G7" s="15">
        <v>42.576999999999998</v>
      </c>
      <c r="H7" s="15">
        <v>3.6</v>
      </c>
      <c r="I7" s="16">
        <v>910000</v>
      </c>
      <c r="J7" s="14">
        <v>4.2</v>
      </c>
      <c r="K7" s="14">
        <v>7.1</v>
      </c>
      <c r="L7" s="14">
        <v>1.5</v>
      </c>
      <c r="M7" s="15">
        <v>5.44</v>
      </c>
      <c r="N7" s="15">
        <v>0.44800000000000001</v>
      </c>
      <c r="O7" s="16">
        <v>73</v>
      </c>
    </row>
    <row r="8" spans="1:15" ht="12" customHeight="1">
      <c r="A8" s="13">
        <v>46208</v>
      </c>
      <c r="B8" s="11">
        <v>5596</v>
      </c>
      <c r="C8" s="25">
        <v>5192</v>
      </c>
      <c r="D8" s="14">
        <v>292.8</v>
      </c>
      <c r="E8" s="14">
        <v>59.4</v>
      </c>
      <c r="F8" s="14">
        <v>108</v>
      </c>
      <c r="G8" s="15">
        <v>39.115000000000002</v>
      </c>
      <c r="H8" s="15">
        <v>3.6960000000000002</v>
      </c>
      <c r="I8" s="16">
        <v>520000</v>
      </c>
      <c r="J8" s="14">
        <v>3.3</v>
      </c>
      <c r="K8" s="14">
        <v>6.5</v>
      </c>
      <c r="L8" s="14">
        <v>0.8</v>
      </c>
      <c r="M8" s="15">
        <v>6.0750000000000002</v>
      </c>
      <c r="N8" s="15">
        <v>0.437</v>
      </c>
      <c r="O8" s="16">
        <v>0</v>
      </c>
    </row>
    <row r="9" spans="1:15" ht="12" customHeight="1">
      <c r="A9" s="13">
        <v>46209</v>
      </c>
      <c r="B9" s="11">
        <v>6576</v>
      </c>
      <c r="C9" s="25">
        <v>5991</v>
      </c>
      <c r="D9" s="14">
        <v>273.60000000000002</v>
      </c>
      <c r="E9" s="14">
        <v>62.8</v>
      </c>
      <c r="F9" s="14">
        <v>46</v>
      </c>
      <c r="G9" s="15">
        <v>60.75</v>
      </c>
      <c r="H9" s="15">
        <v>5.0810000000000004</v>
      </c>
      <c r="I9" s="16">
        <v>210000</v>
      </c>
      <c r="J9" s="14">
        <v>4.5</v>
      </c>
      <c r="K9" s="14">
        <v>7.3</v>
      </c>
      <c r="L9" s="14">
        <v>3.5</v>
      </c>
      <c r="M9" s="15">
        <v>5.6130000000000004</v>
      </c>
      <c r="N9" s="15">
        <v>0.55200000000000005</v>
      </c>
      <c r="O9" s="16">
        <v>78</v>
      </c>
    </row>
    <row r="10" spans="1:15" ht="12" customHeight="1">
      <c r="A10" s="13">
        <v>46210</v>
      </c>
      <c r="B10" s="11">
        <v>5731</v>
      </c>
      <c r="C10" s="25">
        <v>5253</v>
      </c>
      <c r="D10" s="14">
        <v>214.8</v>
      </c>
      <c r="E10" s="14">
        <v>91</v>
      </c>
      <c r="F10" s="14">
        <v>146</v>
      </c>
      <c r="G10" s="15">
        <v>52.377000000000002</v>
      </c>
      <c r="H10" s="15">
        <v>4.2510000000000003</v>
      </c>
      <c r="I10" s="16">
        <v>82000</v>
      </c>
      <c r="J10" s="14">
        <v>3.4</v>
      </c>
      <c r="K10" s="14">
        <v>6.4</v>
      </c>
      <c r="L10" s="14">
        <v>1</v>
      </c>
      <c r="M10" s="15">
        <v>2.9780000000000002</v>
      </c>
      <c r="N10" s="15">
        <v>0.63100000000000001</v>
      </c>
      <c r="O10" s="16">
        <v>69</v>
      </c>
    </row>
    <row r="11" spans="1:15" ht="12" customHeight="1">
      <c r="A11" s="13">
        <v>46211</v>
      </c>
      <c r="B11" s="11">
        <v>7234</v>
      </c>
      <c r="C11" s="25">
        <v>6704</v>
      </c>
      <c r="D11" s="14">
        <v>252</v>
      </c>
      <c r="E11" s="14">
        <v>43.8</v>
      </c>
      <c r="F11" s="14">
        <v>216</v>
      </c>
      <c r="G11" s="15">
        <v>30.401</v>
      </c>
      <c r="H11" s="15">
        <v>4.2370000000000001</v>
      </c>
      <c r="I11" s="16">
        <v>210000</v>
      </c>
      <c r="J11" s="14">
        <v>3.1</v>
      </c>
      <c r="K11" s="14">
        <v>6.5</v>
      </c>
      <c r="L11" s="14">
        <v>2.5</v>
      </c>
      <c r="M11" s="15">
        <v>4.0129999999999999</v>
      </c>
      <c r="N11" s="15">
        <v>0.61799999999999999</v>
      </c>
      <c r="O11" s="16">
        <v>70</v>
      </c>
    </row>
    <row r="12" spans="1:15" ht="12" customHeight="1">
      <c r="A12" s="13">
        <v>46212</v>
      </c>
      <c r="B12" s="11">
        <v>7674</v>
      </c>
      <c r="C12" s="25">
        <v>7126</v>
      </c>
      <c r="D12" s="14">
        <v>239.4</v>
      </c>
      <c r="E12" s="14">
        <v>33.9</v>
      </c>
      <c r="F12" s="14">
        <v>160</v>
      </c>
      <c r="G12" s="15">
        <v>33.104999999999997</v>
      </c>
      <c r="H12" s="15">
        <v>4.5590000000000002</v>
      </c>
      <c r="I12" s="16">
        <v>220000</v>
      </c>
      <c r="J12" s="14">
        <v>4.4000000000000004</v>
      </c>
      <c r="K12" s="14">
        <v>5.0999999999999996</v>
      </c>
      <c r="L12" s="14">
        <v>2.8</v>
      </c>
      <c r="M12" s="15">
        <v>3.5539999999999998</v>
      </c>
      <c r="N12" s="15">
        <v>0.67100000000000004</v>
      </c>
      <c r="O12" s="16">
        <v>92</v>
      </c>
    </row>
    <row r="13" spans="1:15" ht="12" customHeight="1">
      <c r="A13" s="13">
        <v>46213</v>
      </c>
      <c r="B13" s="11">
        <v>9075</v>
      </c>
      <c r="C13" s="25">
        <v>8420</v>
      </c>
      <c r="D13" s="14">
        <v>182.7</v>
      </c>
      <c r="E13" s="14">
        <v>40.429999999999993</v>
      </c>
      <c r="F13" s="14">
        <v>88</v>
      </c>
      <c r="G13" s="15">
        <v>21.948</v>
      </c>
      <c r="H13" s="15">
        <v>1.534</v>
      </c>
      <c r="I13" s="16">
        <v>55000</v>
      </c>
      <c r="J13" s="14">
        <v>2.9</v>
      </c>
      <c r="K13" s="14">
        <v>4.1500000000000004</v>
      </c>
      <c r="L13" s="14">
        <v>3.2</v>
      </c>
      <c r="M13" s="15">
        <v>3.0539999999999998</v>
      </c>
      <c r="N13" s="15">
        <v>0.51700000000000002</v>
      </c>
      <c r="O13" s="16">
        <v>63</v>
      </c>
    </row>
    <row r="14" spans="1:15" ht="12" customHeight="1">
      <c r="A14" s="13">
        <v>46214</v>
      </c>
      <c r="B14" s="11">
        <v>7092</v>
      </c>
      <c r="C14" s="25">
        <v>6503</v>
      </c>
      <c r="D14" s="14">
        <v>160.80000000000001</v>
      </c>
      <c r="E14" s="14">
        <v>37.9</v>
      </c>
      <c r="F14" s="14">
        <v>118</v>
      </c>
      <c r="G14" s="15">
        <v>32.268999999999998</v>
      </c>
      <c r="H14" s="15">
        <v>2.6709999999999998</v>
      </c>
      <c r="I14" s="16">
        <v>330000</v>
      </c>
      <c r="J14" s="14">
        <v>3.8</v>
      </c>
      <c r="K14" s="14">
        <v>4.2</v>
      </c>
      <c r="L14" s="14">
        <v>0.6</v>
      </c>
      <c r="M14" s="15">
        <v>8.2080000000000002</v>
      </c>
      <c r="N14" s="15">
        <v>0.73199999999999998</v>
      </c>
      <c r="O14" s="16">
        <v>53</v>
      </c>
    </row>
    <row r="15" spans="1:15" ht="12" customHeight="1">
      <c r="A15" s="13">
        <v>46215</v>
      </c>
      <c r="B15" s="11">
        <v>6820</v>
      </c>
      <c r="C15" s="25">
        <v>6357</v>
      </c>
      <c r="D15" s="14">
        <v>364.2</v>
      </c>
      <c r="E15" s="14">
        <v>41</v>
      </c>
      <c r="F15" s="14">
        <v>128</v>
      </c>
      <c r="G15" s="15">
        <v>49.427999999999997</v>
      </c>
      <c r="H15" s="15">
        <v>3.3250000000000002</v>
      </c>
      <c r="I15" s="16">
        <v>460000</v>
      </c>
      <c r="J15" s="14">
        <v>5.3</v>
      </c>
      <c r="K15" s="14">
        <v>4.5999999999999996</v>
      </c>
      <c r="L15" s="14">
        <v>2.5</v>
      </c>
      <c r="M15" s="15">
        <v>8.375</v>
      </c>
      <c r="N15" s="15">
        <v>0.64200000000000002</v>
      </c>
      <c r="O15" s="16">
        <v>140</v>
      </c>
    </row>
    <row r="16" spans="1:15" ht="12" customHeight="1">
      <c r="A16" s="13">
        <v>46216</v>
      </c>
      <c r="B16" s="11">
        <v>6210</v>
      </c>
      <c r="C16" s="25">
        <v>5170</v>
      </c>
      <c r="D16" s="14">
        <v>321</v>
      </c>
      <c r="E16" s="14">
        <v>75.599999999999994</v>
      </c>
      <c r="F16" s="14">
        <v>166</v>
      </c>
      <c r="G16" s="15">
        <v>65.756</v>
      </c>
      <c r="H16" s="15">
        <v>5.5540000000000003</v>
      </c>
      <c r="I16" s="16">
        <v>110000</v>
      </c>
      <c r="J16" s="14">
        <v>2.5</v>
      </c>
      <c r="K16" s="14">
        <v>5.6</v>
      </c>
      <c r="L16" s="14">
        <v>2.2999999999999998</v>
      </c>
      <c r="M16" s="15">
        <v>5.2750000000000004</v>
      </c>
      <c r="N16" s="15">
        <v>1.113</v>
      </c>
      <c r="O16" s="16">
        <v>120</v>
      </c>
    </row>
    <row r="17" spans="1:15" ht="12" customHeight="1">
      <c r="A17" s="13">
        <v>46217</v>
      </c>
      <c r="B17" s="11">
        <v>6483</v>
      </c>
      <c r="C17" s="25">
        <v>5931</v>
      </c>
      <c r="D17" s="14">
        <v>153.6</v>
      </c>
      <c r="E17" s="14">
        <v>67.5</v>
      </c>
      <c r="F17" s="14">
        <v>176</v>
      </c>
      <c r="G17" s="15">
        <v>57.462000000000003</v>
      </c>
      <c r="H17" s="15">
        <v>5.1859999999999999</v>
      </c>
      <c r="I17" s="16">
        <v>630000</v>
      </c>
      <c r="J17" s="14">
        <v>2.6</v>
      </c>
      <c r="K17" s="14">
        <v>5.5</v>
      </c>
      <c r="L17" s="14">
        <v>2.1</v>
      </c>
      <c r="M17" s="15">
        <v>6.6769999999999996</v>
      </c>
      <c r="N17" s="15">
        <v>0.76100000000000001</v>
      </c>
      <c r="O17" s="16">
        <v>230</v>
      </c>
    </row>
    <row r="18" spans="1:15" ht="12" customHeight="1">
      <c r="A18" s="13">
        <v>46218</v>
      </c>
      <c r="B18" s="11">
        <v>7353</v>
      </c>
      <c r="C18" s="25">
        <v>6797</v>
      </c>
      <c r="D18" s="14">
        <v>105.6</v>
      </c>
      <c r="E18" s="14">
        <v>71.400000000000006</v>
      </c>
      <c r="F18" s="14">
        <v>78</v>
      </c>
      <c r="G18" s="15">
        <v>23.227</v>
      </c>
      <c r="H18" s="15">
        <v>1.946</v>
      </c>
      <c r="I18" s="16">
        <v>82000</v>
      </c>
      <c r="J18" s="14">
        <v>4.5999999999999996</v>
      </c>
      <c r="K18" s="14">
        <v>5.8</v>
      </c>
      <c r="L18" s="14">
        <v>1.5</v>
      </c>
      <c r="M18" s="15">
        <v>4.1509999999999998</v>
      </c>
      <c r="N18" s="15">
        <v>0.65100000000000002</v>
      </c>
      <c r="O18" s="16">
        <v>98</v>
      </c>
    </row>
    <row r="19" spans="1:15" ht="12" customHeight="1">
      <c r="A19" s="13">
        <v>46219</v>
      </c>
      <c r="B19" s="11">
        <v>5935</v>
      </c>
      <c r="C19" s="25">
        <v>5605</v>
      </c>
      <c r="D19" s="14">
        <v>477</v>
      </c>
      <c r="E19" s="14">
        <v>57.4</v>
      </c>
      <c r="F19" s="14">
        <v>106</v>
      </c>
      <c r="G19" s="15">
        <v>41.435000000000002</v>
      </c>
      <c r="H19" s="15">
        <v>5.6470000000000002</v>
      </c>
      <c r="I19" s="16">
        <v>440000</v>
      </c>
      <c r="J19" s="14">
        <v>3</v>
      </c>
      <c r="K19" s="14">
        <v>5.0999999999999996</v>
      </c>
      <c r="L19" s="14">
        <v>1.2</v>
      </c>
      <c r="M19" s="15">
        <v>3.202</v>
      </c>
      <c r="N19" s="15">
        <v>0.78700000000000003</v>
      </c>
      <c r="O19" s="16">
        <v>48</v>
      </c>
    </row>
    <row r="20" spans="1:15" ht="12" customHeight="1">
      <c r="A20" s="13">
        <v>46220</v>
      </c>
      <c r="B20" s="11">
        <v>6107</v>
      </c>
      <c r="C20" s="25">
        <v>5654</v>
      </c>
      <c r="D20" s="14">
        <v>300.60000000000002</v>
      </c>
      <c r="E20" s="14">
        <v>64.2</v>
      </c>
      <c r="F20" s="14">
        <v>106</v>
      </c>
      <c r="G20" s="15">
        <v>35.326999999999998</v>
      </c>
      <c r="H20" s="15">
        <v>4.0810000000000004</v>
      </c>
      <c r="I20" s="16">
        <v>450000</v>
      </c>
      <c r="J20" s="14">
        <v>4.4000000000000004</v>
      </c>
      <c r="K20" s="14">
        <v>5.4</v>
      </c>
      <c r="L20" s="14">
        <v>2.1</v>
      </c>
      <c r="M20" s="15">
        <v>6.9249999999999998</v>
      </c>
      <c r="N20" s="15">
        <v>0.83099999999999996</v>
      </c>
      <c r="O20" s="16">
        <v>86</v>
      </c>
    </row>
    <row r="21" spans="1:15" ht="12" customHeight="1">
      <c r="A21" s="13">
        <v>46221</v>
      </c>
      <c r="B21" s="11">
        <v>6224</v>
      </c>
      <c r="C21" s="25">
        <v>5866</v>
      </c>
      <c r="D21" s="14">
        <v>396</v>
      </c>
      <c r="E21" s="14">
        <v>56.4</v>
      </c>
      <c r="F21" s="14">
        <v>190</v>
      </c>
      <c r="G21" s="15">
        <v>102.617</v>
      </c>
      <c r="H21" s="15">
        <v>4.1399999999999997</v>
      </c>
      <c r="I21" s="16">
        <v>410000</v>
      </c>
      <c r="J21" s="14">
        <v>4.4000000000000004</v>
      </c>
      <c r="K21" s="14">
        <v>5.5</v>
      </c>
      <c r="L21" s="14">
        <v>1.1000000000000001</v>
      </c>
      <c r="M21" s="15">
        <v>5.5510000000000002</v>
      </c>
      <c r="N21" s="15">
        <v>1.032</v>
      </c>
      <c r="O21" s="16">
        <v>39</v>
      </c>
    </row>
    <row r="22" spans="1:15" ht="12" customHeight="1">
      <c r="A22" s="13">
        <v>46222</v>
      </c>
      <c r="B22" s="11">
        <v>5657</v>
      </c>
      <c r="C22" s="25">
        <v>5241</v>
      </c>
      <c r="D22" s="14">
        <v>234</v>
      </c>
      <c r="E22" s="14">
        <v>61.5</v>
      </c>
      <c r="F22" s="14">
        <v>142</v>
      </c>
      <c r="G22" s="15">
        <v>66.168000000000006</v>
      </c>
      <c r="H22" s="15">
        <v>4.6050000000000004</v>
      </c>
      <c r="I22" s="16">
        <v>730000</v>
      </c>
      <c r="J22" s="14">
        <v>4.4000000000000004</v>
      </c>
      <c r="K22" s="14">
        <v>6.6</v>
      </c>
      <c r="L22" s="14">
        <v>1.1000000000000001</v>
      </c>
      <c r="M22" s="15">
        <v>6.1959999999999997</v>
      </c>
      <c r="N22" s="15">
        <v>1.0940000000000001</v>
      </c>
      <c r="O22" s="16">
        <v>190</v>
      </c>
    </row>
    <row r="23" spans="1:15" ht="12" customHeight="1">
      <c r="A23" s="13">
        <v>46223</v>
      </c>
      <c r="B23" s="11">
        <v>7859</v>
      </c>
      <c r="C23" s="25">
        <v>7419</v>
      </c>
      <c r="D23" s="14">
        <v>281.39999999999998</v>
      </c>
      <c r="E23" s="14">
        <v>58.6</v>
      </c>
      <c r="F23" s="14">
        <v>100</v>
      </c>
      <c r="G23" s="15">
        <v>43.177999999999997</v>
      </c>
      <c r="H23" s="15">
        <v>3.8679999999999999</v>
      </c>
      <c r="I23" s="16">
        <v>310000</v>
      </c>
      <c r="J23" s="14">
        <v>3.3</v>
      </c>
      <c r="K23" s="14">
        <v>5.6</v>
      </c>
      <c r="L23" s="14">
        <v>3.4</v>
      </c>
      <c r="M23" s="15">
        <v>3.28</v>
      </c>
      <c r="N23" s="15">
        <v>0.75900000000000001</v>
      </c>
      <c r="O23" s="16">
        <v>98</v>
      </c>
    </row>
    <row r="24" spans="1:15" ht="12" customHeight="1">
      <c r="A24" s="13">
        <v>46224</v>
      </c>
      <c r="B24" s="11">
        <v>7877</v>
      </c>
      <c r="C24" s="25">
        <v>7235</v>
      </c>
      <c r="D24" s="14">
        <v>272.39999999999998</v>
      </c>
      <c r="E24" s="14">
        <v>68.400000000000006</v>
      </c>
      <c r="F24" s="14">
        <v>78</v>
      </c>
      <c r="G24" s="15">
        <v>35.892000000000003</v>
      </c>
      <c r="H24" s="15">
        <v>5.6820000000000004</v>
      </c>
      <c r="I24" s="16">
        <v>210000</v>
      </c>
      <c r="J24" s="14">
        <v>3.4</v>
      </c>
      <c r="K24" s="14">
        <v>6.3</v>
      </c>
      <c r="L24" s="14">
        <v>1.2</v>
      </c>
      <c r="M24" s="15">
        <v>4.1539999999999999</v>
      </c>
      <c r="N24" s="15">
        <v>1.3440000000000001</v>
      </c>
      <c r="O24" s="16">
        <v>92</v>
      </c>
    </row>
    <row r="25" spans="1:15" ht="12" customHeight="1">
      <c r="A25" s="13">
        <v>46225</v>
      </c>
      <c r="B25" s="11">
        <v>7775</v>
      </c>
      <c r="C25" s="25">
        <v>7212</v>
      </c>
      <c r="D25" s="14">
        <v>217.8</v>
      </c>
      <c r="E25" s="14">
        <v>47.5</v>
      </c>
      <c r="F25" s="14">
        <v>98</v>
      </c>
      <c r="G25" s="15">
        <v>45.881999999999998</v>
      </c>
      <c r="H25" s="15">
        <v>4.0309999999999997</v>
      </c>
      <c r="I25" s="16">
        <v>87000</v>
      </c>
      <c r="J25" s="14">
        <v>4.5999999999999996</v>
      </c>
      <c r="K25" s="14">
        <v>5.4</v>
      </c>
      <c r="L25" s="14">
        <v>2.5</v>
      </c>
      <c r="M25" s="15">
        <v>2.3620000000000001</v>
      </c>
      <c r="N25" s="15">
        <v>1.149</v>
      </c>
      <c r="O25" s="16">
        <v>170</v>
      </c>
    </row>
    <row r="26" spans="1:15" ht="12" customHeight="1">
      <c r="A26" s="13">
        <v>46226</v>
      </c>
      <c r="B26" s="11">
        <v>6170</v>
      </c>
      <c r="C26" s="25">
        <v>5803</v>
      </c>
      <c r="D26" s="14">
        <v>204</v>
      </c>
      <c r="E26" s="14">
        <v>54.6</v>
      </c>
      <c r="F26" s="14">
        <v>90</v>
      </c>
      <c r="G26" s="15">
        <v>75.507999999999996</v>
      </c>
      <c r="H26" s="15">
        <v>3.1859999999999999</v>
      </c>
      <c r="I26" s="16">
        <v>110000</v>
      </c>
      <c r="J26" s="14">
        <v>3.9</v>
      </c>
      <c r="K26" s="14">
        <v>4.9000000000000004</v>
      </c>
      <c r="L26" s="14">
        <v>2.4</v>
      </c>
      <c r="M26" s="15">
        <v>2.419</v>
      </c>
      <c r="N26" s="15">
        <v>0.88600000000000001</v>
      </c>
      <c r="O26" s="16">
        <v>87</v>
      </c>
    </row>
    <row r="27" spans="1:15" ht="12" customHeight="1">
      <c r="A27" s="13">
        <v>46227</v>
      </c>
      <c r="B27" s="11">
        <v>5711</v>
      </c>
      <c r="C27" s="25">
        <v>5484</v>
      </c>
      <c r="D27" s="14">
        <v>303</v>
      </c>
      <c r="E27" s="14">
        <v>60.2</v>
      </c>
      <c r="F27" s="14">
        <v>108</v>
      </c>
      <c r="G27" s="15">
        <v>38.826999999999998</v>
      </c>
      <c r="H27" s="15">
        <v>6.2060000000000004</v>
      </c>
      <c r="I27" s="16">
        <v>400000</v>
      </c>
      <c r="J27" s="14">
        <v>2.2999999999999998</v>
      </c>
      <c r="K27" s="14">
        <v>5.9</v>
      </c>
      <c r="L27" s="14">
        <v>2.1</v>
      </c>
      <c r="M27" s="15">
        <v>3.5529999999999999</v>
      </c>
      <c r="N27" s="15">
        <v>0.90900000000000003</v>
      </c>
      <c r="O27" s="16">
        <v>450</v>
      </c>
    </row>
    <row r="28" spans="1:15" ht="12" customHeight="1">
      <c r="A28" s="13">
        <v>46228</v>
      </c>
      <c r="B28" s="11">
        <v>6281</v>
      </c>
      <c r="C28" s="25">
        <v>5765</v>
      </c>
      <c r="D28" s="14">
        <v>301.8</v>
      </c>
      <c r="E28" s="14">
        <v>47.2</v>
      </c>
      <c r="F28" s="14">
        <v>102</v>
      </c>
      <c r="G28" s="15">
        <v>52.44</v>
      </c>
      <c r="H28" s="15">
        <v>5.343</v>
      </c>
      <c r="I28" s="16">
        <v>130000</v>
      </c>
      <c r="J28" s="14">
        <v>4.5999999999999996</v>
      </c>
      <c r="K28" s="14">
        <v>5</v>
      </c>
      <c r="L28" s="14">
        <v>2.8</v>
      </c>
      <c r="M28" s="15">
        <v>6.9870000000000001</v>
      </c>
      <c r="N28" s="15">
        <v>0.875</v>
      </c>
      <c r="O28" s="16">
        <v>36</v>
      </c>
    </row>
    <row r="29" spans="1:15" ht="12" customHeight="1">
      <c r="A29" s="13">
        <v>46229</v>
      </c>
      <c r="B29" s="11">
        <v>6302</v>
      </c>
      <c r="C29" s="25">
        <v>5529</v>
      </c>
      <c r="D29" s="14">
        <v>210.6</v>
      </c>
      <c r="E29" s="14">
        <v>50.8</v>
      </c>
      <c r="F29" s="14">
        <v>162</v>
      </c>
      <c r="G29" s="15">
        <v>20.536000000000001</v>
      </c>
      <c r="H29" s="15">
        <v>5.5330000000000004</v>
      </c>
      <c r="I29" s="16">
        <v>320000</v>
      </c>
      <c r="J29" s="14">
        <v>3.5</v>
      </c>
      <c r="K29" s="14">
        <v>5.7</v>
      </c>
      <c r="L29" s="14">
        <v>1.5</v>
      </c>
      <c r="M29" s="15">
        <v>4.7880000000000003</v>
      </c>
      <c r="N29" s="15">
        <v>0.73899999999999999</v>
      </c>
      <c r="O29" s="16">
        <v>170</v>
      </c>
    </row>
    <row r="30" spans="1:15" ht="12" customHeight="1">
      <c r="A30" s="13">
        <v>46230</v>
      </c>
      <c r="B30" s="11">
        <v>5680</v>
      </c>
      <c r="C30" s="25">
        <v>5333</v>
      </c>
      <c r="D30" s="14">
        <v>302.39999999999998</v>
      </c>
      <c r="E30" s="14">
        <v>59.7</v>
      </c>
      <c r="F30" s="14">
        <v>94</v>
      </c>
      <c r="G30" s="15">
        <v>41.984000000000002</v>
      </c>
      <c r="H30" s="15">
        <v>3.8250000000000002</v>
      </c>
      <c r="I30" s="16">
        <v>83000</v>
      </c>
      <c r="J30" s="14">
        <v>3.2</v>
      </c>
      <c r="K30" s="14">
        <v>6.3</v>
      </c>
      <c r="L30" s="14">
        <v>2.9</v>
      </c>
      <c r="M30" s="15">
        <v>8.6219999999999999</v>
      </c>
      <c r="N30" s="15">
        <v>0.74199999999999999</v>
      </c>
      <c r="O30" s="16">
        <v>92</v>
      </c>
    </row>
    <row r="31" spans="1:15" ht="12" customHeight="1">
      <c r="A31" s="13">
        <v>46231</v>
      </c>
      <c r="B31" s="11">
        <v>5942</v>
      </c>
      <c r="C31" s="25">
        <v>5629</v>
      </c>
      <c r="D31" s="14">
        <v>329.4</v>
      </c>
      <c r="E31" s="14">
        <v>65.900000000000006</v>
      </c>
      <c r="F31" s="14">
        <v>134</v>
      </c>
      <c r="G31" s="15">
        <v>41.793999999999997</v>
      </c>
      <c r="H31" s="15">
        <v>6.1909999999999998</v>
      </c>
      <c r="I31" s="16">
        <v>710000</v>
      </c>
      <c r="J31" s="14">
        <v>4.2</v>
      </c>
      <c r="K31" s="14">
        <v>5.2</v>
      </c>
      <c r="L31" s="14">
        <v>1.6</v>
      </c>
      <c r="M31" s="15">
        <v>9.7330000000000005</v>
      </c>
      <c r="N31" s="15">
        <v>0.95099999999999996</v>
      </c>
      <c r="O31" s="16">
        <v>87</v>
      </c>
    </row>
    <row r="32" spans="1:15" ht="12" customHeight="1">
      <c r="A32" s="13">
        <v>46232</v>
      </c>
      <c r="B32" s="11">
        <v>6071</v>
      </c>
      <c r="C32" s="25">
        <v>5601</v>
      </c>
      <c r="D32" s="14">
        <v>315</v>
      </c>
      <c r="E32" s="14">
        <v>63</v>
      </c>
      <c r="F32" s="14">
        <v>174</v>
      </c>
      <c r="G32" s="15">
        <v>45.081000000000003</v>
      </c>
      <c r="H32" s="15">
        <v>5.5810000000000004</v>
      </c>
      <c r="I32" s="16">
        <v>280000</v>
      </c>
      <c r="J32" s="14">
        <v>4.4000000000000004</v>
      </c>
      <c r="K32" s="14">
        <v>6.6</v>
      </c>
      <c r="L32" s="14">
        <v>2.1</v>
      </c>
      <c r="M32" s="15">
        <v>1.33</v>
      </c>
      <c r="N32" s="15">
        <v>0.67700000000000005</v>
      </c>
      <c r="O32" s="16">
        <v>220</v>
      </c>
    </row>
    <row r="33" spans="1:15" ht="12" customHeight="1">
      <c r="A33" s="13">
        <v>46233</v>
      </c>
      <c r="B33" s="11">
        <v>5804</v>
      </c>
      <c r="C33" s="25">
        <v>5336</v>
      </c>
      <c r="D33" s="14">
        <v>220.2</v>
      </c>
      <c r="E33" s="14">
        <v>61.8</v>
      </c>
      <c r="F33" s="14">
        <v>166</v>
      </c>
      <c r="G33" s="15">
        <v>72.100999999999999</v>
      </c>
      <c r="H33" s="15">
        <v>5.5430000000000001</v>
      </c>
      <c r="I33" s="16">
        <v>250000</v>
      </c>
      <c r="J33" s="14">
        <v>3</v>
      </c>
      <c r="K33" s="14">
        <v>7.2</v>
      </c>
      <c r="L33" s="14">
        <v>2.2000000000000002</v>
      </c>
      <c r="M33" s="15">
        <v>5.9160000000000004</v>
      </c>
      <c r="N33" s="15">
        <v>1.224</v>
      </c>
      <c r="O33" s="16">
        <v>440</v>
      </c>
    </row>
    <row r="34" spans="1:15" ht="12" customHeight="1">
      <c r="A34" s="13">
        <v>46234</v>
      </c>
      <c r="B34" s="11">
        <v>6050</v>
      </c>
      <c r="C34" s="25">
        <v>5359</v>
      </c>
      <c r="D34" s="14">
        <v>300</v>
      </c>
      <c r="E34" s="14">
        <v>55.9</v>
      </c>
      <c r="F34" s="14">
        <v>100</v>
      </c>
      <c r="G34" s="15">
        <v>32.908000000000001</v>
      </c>
      <c r="H34" s="15">
        <v>3.778</v>
      </c>
      <c r="I34" s="16">
        <v>530000</v>
      </c>
      <c r="J34" s="14">
        <v>3.3</v>
      </c>
      <c r="K34" s="14">
        <v>4.4000000000000004</v>
      </c>
      <c r="L34" s="14">
        <v>1.6</v>
      </c>
      <c r="M34" s="15">
        <v>4.3680000000000003</v>
      </c>
      <c r="N34" s="15">
        <v>0.46300000000000002</v>
      </c>
      <c r="O34" s="16">
        <v>240</v>
      </c>
    </row>
    <row r="35" spans="1:15" s="1" customFormat="1" ht="12" customHeight="1">
      <c r="A35" s="17" t="s">
        <v>47</v>
      </c>
      <c r="B35" s="7"/>
      <c r="C35" s="12">
        <f>SUM(C4:C34)</f>
        <v>184310</v>
      </c>
      <c r="D35" s="18"/>
      <c r="E35" s="18"/>
      <c r="F35" s="18"/>
      <c r="G35" s="19"/>
      <c r="H35" s="19"/>
      <c r="I35" s="7"/>
      <c r="J35" s="18"/>
      <c r="K35" s="18"/>
      <c r="L35" s="18"/>
      <c r="M35" s="19"/>
      <c r="N35" s="19"/>
      <c r="O35" s="17"/>
    </row>
    <row r="36" spans="1:15" s="1" customFormat="1" ht="12" customHeight="1">
      <c r="A36" s="17" t="s">
        <v>48</v>
      </c>
      <c r="B36" s="7"/>
      <c r="C36" s="12">
        <f t="shared" ref="C36:O36" si="0">AVERAGE(C4:C34)</f>
        <v>5945.4838709677415</v>
      </c>
      <c r="D36" s="8">
        <f t="shared" si="0"/>
        <v>272.6903225806451</v>
      </c>
      <c r="E36" s="8">
        <f t="shared" si="0"/>
        <v>59.013870967741937</v>
      </c>
      <c r="F36" s="8">
        <f t="shared" si="0"/>
        <v>130.45161290322579</v>
      </c>
      <c r="G36" s="9">
        <f t="shared" si="0"/>
        <v>49.326387096774191</v>
      </c>
      <c r="H36" s="9">
        <f t="shared" si="0"/>
        <v>4.5665161290322587</v>
      </c>
      <c r="I36" s="7">
        <f t="shared" si="0"/>
        <v>336129.03225806454</v>
      </c>
      <c r="J36" s="8">
        <f t="shared" si="0"/>
        <v>3.680645161290323</v>
      </c>
      <c r="K36" s="8">
        <f t="shared" si="0"/>
        <v>5.8435483870967726</v>
      </c>
      <c r="L36" s="8">
        <f t="shared" si="0"/>
        <v>2.0967741935483875</v>
      </c>
      <c r="M36" s="9">
        <f t="shared" si="0"/>
        <v>5.0347096774193547</v>
      </c>
      <c r="N36" s="9">
        <f t="shared" si="0"/>
        <v>0.77412903225806451</v>
      </c>
      <c r="O36" s="7">
        <f t="shared" si="0"/>
        <v>137.45161290322579</v>
      </c>
    </row>
    <row r="37" spans="1:15" s="1" customFormat="1" ht="12" customHeight="1">
      <c r="A37" s="17" t="s">
        <v>49</v>
      </c>
      <c r="B37" s="7"/>
      <c r="C37" s="12">
        <f t="shared" ref="C37:O37" si="1">MAX(C4:C34)</f>
        <v>8420</v>
      </c>
      <c r="D37" s="8">
        <f t="shared" si="1"/>
        <v>477</v>
      </c>
      <c r="E37" s="8">
        <f t="shared" si="1"/>
        <v>91</v>
      </c>
      <c r="F37" s="8">
        <f t="shared" si="1"/>
        <v>220</v>
      </c>
      <c r="G37" s="9">
        <f t="shared" si="1"/>
        <v>107.77</v>
      </c>
      <c r="H37" s="9">
        <f t="shared" si="1"/>
        <v>7.3440000000000003</v>
      </c>
      <c r="I37" s="7">
        <f t="shared" si="1"/>
        <v>910000</v>
      </c>
      <c r="J37" s="8">
        <f t="shared" si="1"/>
        <v>5.3</v>
      </c>
      <c r="K37" s="8">
        <f t="shared" si="1"/>
        <v>7.9</v>
      </c>
      <c r="L37" s="8">
        <f t="shared" si="1"/>
        <v>5.0999999999999996</v>
      </c>
      <c r="M37" s="9">
        <f t="shared" si="1"/>
        <v>9.7330000000000005</v>
      </c>
      <c r="N37" s="9">
        <f t="shared" si="1"/>
        <v>1.3440000000000001</v>
      </c>
      <c r="O37" s="7">
        <f t="shared" si="1"/>
        <v>450</v>
      </c>
    </row>
    <row r="38" spans="1:15" s="1" customFormat="1" ht="12" customHeight="1">
      <c r="A38" s="17" t="s">
        <v>70</v>
      </c>
      <c r="B38" s="7"/>
      <c r="C38" s="12">
        <f t="shared" ref="C38:O38" si="2">MIN(C4:C34)</f>
        <v>5021</v>
      </c>
      <c r="D38" s="8">
        <f t="shared" si="2"/>
        <v>105.6</v>
      </c>
      <c r="E38" s="8">
        <f t="shared" si="2"/>
        <v>33.9</v>
      </c>
      <c r="F38" s="8">
        <f t="shared" si="2"/>
        <v>46</v>
      </c>
      <c r="G38" s="9">
        <f t="shared" si="2"/>
        <v>20.536000000000001</v>
      </c>
      <c r="H38" s="9">
        <f t="shared" si="2"/>
        <v>1.534</v>
      </c>
      <c r="I38" s="7">
        <f t="shared" si="2"/>
        <v>51000</v>
      </c>
      <c r="J38" s="8">
        <f t="shared" si="2"/>
        <v>2.2999999999999998</v>
      </c>
      <c r="K38" s="8">
        <f t="shared" si="2"/>
        <v>4.1500000000000004</v>
      </c>
      <c r="L38" s="8">
        <f t="shared" si="2"/>
        <v>0.2</v>
      </c>
      <c r="M38" s="9">
        <f t="shared" si="2"/>
        <v>1.33</v>
      </c>
      <c r="N38" s="9">
        <f t="shared" si="2"/>
        <v>0.189</v>
      </c>
      <c r="O38" s="7">
        <f t="shared" si="2"/>
        <v>0</v>
      </c>
    </row>
  </sheetData>
  <mergeCells count="5">
    <mergeCell ref="A2:A3"/>
    <mergeCell ref="B2:B3"/>
    <mergeCell ref="C2:C3"/>
    <mergeCell ref="D2:I2"/>
    <mergeCell ref="J2:O2"/>
  </mergeCells>
  <phoneticPr fontId="11" type="noConversion"/>
  <pageMargins left="0.7" right="0.7" top="0.75" bottom="0.75" header="0.3" footer="0.3"/>
  <pageSetup paperSize="9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>
    <tabColor theme="5" tint="0.79998168889431442"/>
  </sheetPr>
  <dimension ref="A2:O38"/>
  <sheetViews>
    <sheetView zoomScale="85" zoomScaleNormal="85" workbookViewId="0">
      <selection activeCell="J67" sqref="J67"/>
    </sheetView>
  </sheetViews>
  <sheetFormatPr defaultRowHeight="12" customHeight="1"/>
  <cols>
    <col min="1" max="1" width="9.109375" style="3" bestFit="1" customWidth="1"/>
    <col min="2" max="2" width="9.77734375" style="4" customWidth="1"/>
    <col min="3" max="3" width="9.77734375" style="3" customWidth="1"/>
    <col min="4" max="8" width="7.33203125" style="3" customWidth="1"/>
    <col min="9" max="9" width="9.77734375" style="3" customWidth="1"/>
    <col min="10" max="14" width="7.33203125" style="3" customWidth="1"/>
    <col min="15" max="15" width="9.77734375" style="3" customWidth="1"/>
    <col min="16" max="16384" width="8.88671875" style="3"/>
  </cols>
  <sheetData>
    <row r="2" spans="1:15" s="2" customFormat="1" ht="30" customHeight="1">
      <c r="A2" s="36" t="s">
        <v>0</v>
      </c>
      <c r="B2" s="38" t="s">
        <v>90</v>
      </c>
      <c r="C2" s="36" t="s">
        <v>91</v>
      </c>
      <c r="D2" s="40" t="s">
        <v>92</v>
      </c>
      <c r="E2" s="41"/>
      <c r="F2" s="41"/>
      <c r="G2" s="41"/>
      <c r="H2" s="41"/>
      <c r="I2" s="42"/>
      <c r="J2" s="40" t="s">
        <v>93</v>
      </c>
      <c r="K2" s="41"/>
      <c r="L2" s="41"/>
      <c r="M2" s="41"/>
      <c r="N2" s="41"/>
      <c r="O2" s="42"/>
    </row>
    <row r="3" spans="1:15" s="2" customFormat="1" ht="30" customHeight="1">
      <c r="A3" s="37"/>
      <c r="B3" s="39"/>
      <c r="C3" s="37"/>
      <c r="D3" s="5" t="s">
        <v>1</v>
      </c>
      <c r="E3" s="5" t="s">
        <v>94</v>
      </c>
      <c r="F3" s="5" t="s">
        <v>2</v>
      </c>
      <c r="G3" s="5" t="s">
        <v>3</v>
      </c>
      <c r="H3" s="5" t="s">
        <v>4</v>
      </c>
      <c r="I3" s="5" t="s">
        <v>5</v>
      </c>
      <c r="J3" s="5" t="s">
        <v>1</v>
      </c>
      <c r="K3" s="5" t="s">
        <v>94</v>
      </c>
      <c r="L3" s="5" t="s">
        <v>2</v>
      </c>
      <c r="M3" s="5" t="s">
        <v>3</v>
      </c>
      <c r="N3" s="5" t="s">
        <v>4</v>
      </c>
      <c r="O3" s="5" t="s">
        <v>5</v>
      </c>
    </row>
    <row r="4" spans="1:15" ht="12" customHeight="1">
      <c r="A4" s="13">
        <v>46204</v>
      </c>
      <c r="B4" s="11">
        <v>655</v>
      </c>
      <c r="C4" s="25">
        <v>571</v>
      </c>
      <c r="D4" s="14">
        <v>312</v>
      </c>
      <c r="E4" s="14">
        <v>59.5</v>
      </c>
      <c r="F4" s="14">
        <v>188</v>
      </c>
      <c r="G4" s="15">
        <v>94.332999999999998</v>
      </c>
      <c r="H4" s="15">
        <v>6.9409999999999998</v>
      </c>
      <c r="I4" s="16">
        <v>330000</v>
      </c>
      <c r="J4" s="14">
        <v>4.8</v>
      </c>
      <c r="K4" s="14">
        <v>6.9</v>
      </c>
      <c r="L4" s="14">
        <v>3.1</v>
      </c>
      <c r="M4" s="15">
        <v>2.5230000000000001</v>
      </c>
      <c r="N4" s="15">
        <v>1.165</v>
      </c>
      <c r="O4" s="16">
        <v>77</v>
      </c>
    </row>
    <row r="5" spans="1:15" ht="12" customHeight="1">
      <c r="A5" s="13">
        <v>46205</v>
      </c>
      <c r="B5" s="11">
        <v>660</v>
      </c>
      <c r="C5" s="25">
        <v>568</v>
      </c>
      <c r="D5" s="14">
        <v>348.6</v>
      </c>
      <c r="E5" s="14">
        <v>91.4</v>
      </c>
      <c r="F5" s="14">
        <v>220</v>
      </c>
      <c r="G5" s="15">
        <v>51.152000000000001</v>
      </c>
      <c r="H5" s="15">
        <v>4.8529999999999998</v>
      </c>
      <c r="I5" s="16">
        <v>510000</v>
      </c>
      <c r="J5" s="14">
        <v>4.8</v>
      </c>
      <c r="K5" s="14">
        <v>8.6</v>
      </c>
      <c r="L5" s="14">
        <v>3.5</v>
      </c>
      <c r="M5" s="15">
        <v>4.8109999999999999</v>
      </c>
      <c r="N5" s="15">
        <v>0.217</v>
      </c>
      <c r="O5" s="16">
        <v>100</v>
      </c>
    </row>
    <row r="6" spans="1:15" ht="12" customHeight="1">
      <c r="A6" s="13">
        <v>46206</v>
      </c>
      <c r="B6" s="11">
        <v>676</v>
      </c>
      <c r="C6" s="25">
        <v>571</v>
      </c>
      <c r="D6" s="14">
        <v>411</v>
      </c>
      <c r="E6" s="14">
        <v>78.900000000000006</v>
      </c>
      <c r="F6" s="14">
        <v>166</v>
      </c>
      <c r="G6" s="15">
        <v>47.84</v>
      </c>
      <c r="H6" s="15">
        <v>6.23</v>
      </c>
      <c r="I6" s="16">
        <v>320000</v>
      </c>
      <c r="J6" s="14">
        <v>5</v>
      </c>
      <c r="K6" s="14">
        <v>10</v>
      </c>
      <c r="L6" s="14">
        <v>5.3</v>
      </c>
      <c r="M6" s="15">
        <v>3.956</v>
      </c>
      <c r="N6" s="15">
        <v>0.316</v>
      </c>
      <c r="O6" s="16">
        <v>150</v>
      </c>
    </row>
    <row r="7" spans="1:15" ht="12" customHeight="1">
      <c r="A7" s="13">
        <v>46207</v>
      </c>
      <c r="B7" s="11">
        <v>651</v>
      </c>
      <c r="C7" s="25">
        <v>567</v>
      </c>
      <c r="D7" s="14">
        <v>495</v>
      </c>
      <c r="E7" s="14">
        <v>88.2</v>
      </c>
      <c r="F7" s="14">
        <v>363.3</v>
      </c>
      <c r="G7" s="15">
        <v>75.75</v>
      </c>
      <c r="H7" s="15">
        <v>8.0809999999999995</v>
      </c>
      <c r="I7" s="16">
        <v>260000</v>
      </c>
      <c r="J7" s="14">
        <v>4.5</v>
      </c>
      <c r="K7" s="14">
        <v>9.9</v>
      </c>
      <c r="L7" s="14">
        <v>4.8</v>
      </c>
      <c r="M7" s="15">
        <v>5.9020000000000001</v>
      </c>
      <c r="N7" s="15">
        <v>0.32500000000000001</v>
      </c>
      <c r="O7" s="16">
        <v>110</v>
      </c>
    </row>
    <row r="8" spans="1:15" ht="12" customHeight="1">
      <c r="A8" s="13">
        <v>46208</v>
      </c>
      <c r="B8" s="11">
        <v>644</v>
      </c>
      <c r="C8" s="25">
        <v>558</v>
      </c>
      <c r="D8" s="14">
        <v>229.2</v>
      </c>
      <c r="E8" s="14">
        <v>65.400000000000006</v>
      </c>
      <c r="F8" s="14">
        <v>286</v>
      </c>
      <c r="G8" s="15">
        <v>99.980999999999995</v>
      </c>
      <c r="H8" s="15">
        <v>5.4459999999999997</v>
      </c>
      <c r="I8" s="16">
        <v>860000</v>
      </c>
      <c r="J8" s="14">
        <v>4.5999999999999996</v>
      </c>
      <c r="K8" s="14">
        <v>8.6999999999999993</v>
      </c>
      <c r="L8" s="14">
        <v>3.3</v>
      </c>
      <c r="M8" s="15">
        <v>5.383</v>
      </c>
      <c r="N8" s="15">
        <v>0.222</v>
      </c>
      <c r="O8" s="16">
        <v>110</v>
      </c>
    </row>
    <row r="9" spans="1:15" ht="12" customHeight="1">
      <c r="A9" s="13">
        <v>46209</v>
      </c>
      <c r="B9" s="11">
        <v>690</v>
      </c>
      <c r="C9" s="25">
        <v>596</v>
      </c>
      <c r="D9" s="14">
        <v>277.2</v>
      </c>
      <c r="E9" s="14">
        <v>52.6</v>
      </c>
      <c r="F9" s="14">
        <v>290</v>
      </c>
      <c r="G9" s="15">
        <v>49.787999999999997</v>
      </c>
      <c r="H9" s="15">
        <v>5.4269999999999996</v>
      </c>
      <c r="I9" s="16">
        <v>42000</v>
      </c>
      <c r="J9" s="14">
        <v>4.5999999999999996</v>
      </c>
      <c r="K9" s="14">
        <v>7.6</v>
      </c>
      <c r="L9" s="14">
        <v>5</v>
      </c>
      <c r="M9" s="15">
        <v>6.4790000000000001</v>
      </c>
      <c r="N9" s="15">
        <v>0.19500000000000001</v>
      </c>
      <c r="O9" s="16">
        <v>59</v>
      </c>
    </row>
    <row r="10" spans="1:15" ht="12" customHeight="1">
      <c r="A10" s="13">
        <v>46210</v>
      </c>
      <c r="B10" s="11">
        <v>698</v>
      </c>
      <c r="C10" s="25">
        <v>612</v>
      </c>
      <c r="D10" s="14">
        <v>268.8</v>
      </c>
      <c r="E10" s="14">
        <v>62.1</v>
      </c>
      <c r="F10" s="14">
        <v>270</v>
      </c>
      <c r="G10" s="15">
        <v>44.482999999999997</v>
      </c>
      <c r="H10" s="15">
        <v>4.9390000000000001</v>
      </c>
      <c r="I10" s="16">
        <v>210000</v>
      </c>
      <c r="J10" s="14">
        <v>4.4000000000000004</v>
      </c>
      <c r="K10" s="14">
        <v>7.7</v>
      </c>
      <c r="L10" s="14">
        <v>5.3</v>
      </c>
      <c r="M10" s="15">
        <v>5.8090000000000002</v>
      </c>
      <c r="N10" s="15">
        <v>0.217</v>
      </c>
      <c r="O10" s="16">
        <v>290</v>
      </c>
    </row>
    <row r="11" spans="1:15" ht="12" customHeight="1">
      <c r="A11" s="13">
        <v>46211</v>
      </c>
      <c r="B11" s="11">
        <v>709</v>
      </c>
      <c r="C11" s="25">
        <v>629</v>
      </c>
      <c r="D11" s="14">
        <v>319.8</v>
      </c>
      <c r="E11" s="14">
        <v>56.6</v>
      </c>
      <c r="F11" s="14">
        <v>250</v>
      </c>
      <c r="G11" s="15">
        <v>45.286000000000001</v>
      </c>
      <c r="H11" s="15">
        <v>5.3780000000000001</v>
      </c>
      <c r="I11" s="16">
        <v>310000</v>
      </c>
      <c r="J11" s="14">
        <v>4.8</v>
      </c>
      <c r="K11" s="14">
        <v>7.4</v>
      </c>
      <c r="L11" s="14">
        <v>2.9</v>
      </c>
      <c r="M11" s="15">
        <v>3.9849999999999999</v>
      </c>
      <c r="N11" s="15">
        <v>0.20100000000000001</v>
      </c>
      <c r="O11" s="16">
        <v>100</v>
      </c>
    </row>
    <row r="12" spans="1:15" ht="12" customHeight="1">
      <c r="A12" s="13">
        <v>46212</v>
      </c>
      <c r="B12" s="11">
        <v>759</v>
      </c>
      <c r="C12" s="25">
        <v>675</v>
      </c>
      <c r="D12" s="14">
        <v>265.2</v>
      </c>
      <c r="E12" s="14">
        <v>72.3</v>
      </c>
      <c r="F12" s="14">
        <v>158</v>
      </c>
      <c r="G12" s="15">
        <v>46.606999999999999</v>
      </c>
      <c r="H12" s="15">
        <v>3.589</v>
      </c>
      <c r="I12" s="16">
        <v>130000</v>
      </c>
      <c r="J12" s="14">
        <v>3.4</v>
      </c>
      <c r="K12" s="14">
        <v>6.1</v>
      </c>
      <c r="L12" s="14">
        <v>2.2999999999999998</v>
      </c>
      <c r="M12" s="15">
        <v>3.77</v>
      </c>
      <c r="N12" s="15">
        <v>0.154</v>
      </c>
      <c r="O12" s="16">
        <v>85</v>
      </c>
    </row>
    <row r="13" spans="1:15" ht="12" customHeight="1">
      <c r="A13" s="13">
        <v>46213</v>
      </c>
      <c r="B13" s="11">
        <v>762</v>
      </c>
      <c r="C13" s="25">
        <v>693</v>
      </c>
      <c r="D13" s="14">
        <v>295.2</v>
      </c>
      <c r="E13" s="14">
        <v>49.289999999999992</v>
      </c>
      <c r="F13" s="14">
        <v>110</v>
      </c>
      <c r="G13" s="15">
        <v>29.398</v>
      </c>
      <c r="H13" s="15">
        <v>3.1219999999999999</v>
      </c>
      <c r="I13" s="16">
        <v>440000</v>
      </c>
      <c r="J13" s="14">
        <v>2.6</v>
      </c>
      <c r="K13" s="14">
        <v>4.7</v>
      </c>
      <c r="L13" s="14">
        <v>0.7</v>
      </c>
      <c r="M13" s="15">
        <v>4.6020000000000003</v>
      </c>
      <c r="N13" s="15">
        <v>9.6000000000000002E-2</v>
      </c>
      <c r="O13" s="16">
        <v>15</v>
      </c>
    </row>
    <row r="14" spans="1:15" ht="12" customHeight="1">
      <c r="A14" s="13">
        <v>46214</v>
      </c>
      <c r="B14" s="11">
        <v>728</v>
      </c>
      <c r="C14" s="25">
        <v>663</v>
      </c>
      <c r="D14" s="14">
        <v>240.6</v>
      </c>
      <c r="E14" s="14">
        <v>39.1</v>
      </c>
      <c r="F14" s="14">
        <v>90</v>
      </c>
      <c r="G14" s="15">
        <v>36.143999999999998</v>
      </c>
      <c r="H14" s="15">
        <v>2.9209999999999998</v>
      </c>
      <c r="I14" s="16">
        <v>1100000</v>
      </c>
      <c r="J14" s="14">
        <v>3</v>
      </c>
      <c r="K14" s="14">
        <v>4</v>
      </c>
      <c r="L14" s="14">
        <v>0.1</v>
      </c>
      <c r="M14" s="15">
        <v>6.0220000000000002</v>
      </c>
      <c r="N14" s="15">
        <v>0.121</v>
      </c>
      <c r="O14" s="16">
        <v>46</v>
      </c>
    </row>
    <row r="15" spans="1:15" ht="12" customHeight="1">
      <c r="A15" s="13">
        <v>46215</v>
      </c>
      <c r="B15" s="11">
        <v>709</v>
      </c>
      <c r="C15" s="25">
        <v>635</v>
      </c>
      <c r="D15" s="14">
        <v>214.2</v>
      </c>
      <c r="E15" s="14">
        <v>37.4</v>
      </c>
      <c r="F15" s="14">
        <v>66</v>
      </c>
      <c r="G15" s="15">
        <v>79.870999999999995</v>
      </c>
      <c r="H15" s="15">
        <v>2.6909999999999998</v>
      </c>
      <c r="I15" s="16">
        <v>310000</v>
      </c>
      <c r="J15" s="14">
        <v>2.5</v>
      </c>
      <c r="K15" s="14">
        <v>4</v>
      </c>
      <c r="L15" s="14">
        <v>0.9</v>
      </c>
      <c r="M15" s="15">
        <v>7.7930000000000001</v>
      </c>
      <c r="N15" s="15">
        <v>9.6000000000000002E-2</v>
      </c>
      <c r="O15" s="16">
        <v>0</v>
      </c>
    </row>
    <row r="16" spans="1:15" ht="12" customHeight="1">
      <c r="A16" s="13">
        <v>46216</v>
      </c>
      <c r="B16" s="11">
        <v>713</v>
      </c>
      <c r="C16" s="25">
        <v>651</v>
      </c>
      <c r="D16" s="14">
        <v>212.4</v>
      </c>
      <c r="E16" s="14">
        <v>66.8</v>
      </c>
      <c r="F16" s="14">
        <v>150</v>
      </c>
      <c r="G16" s="15">
        <v>31.161999999999999</v>
      </c>
      <c r="H16" s="15">
        <v>3.94</v>
      </c>
      <c r="I16" s="16">
        <v>190000</v>
      </c>
      <c r="J16" s="14">
        <v>1.8</v>
      </c>
      <c r="K16" s="14">
        <v>4.7</v>
      </c>
      <c r="L16" s="14">
        <v>2.2999999999999998</v>
      </c>
      <c r="M16" s="15">
        <v>9.26</v>
      </c>
      <c r="N16" s="15">
        <v>0.127</v>
      </c>
      <c r="O16" s="16">
        <v>10</v>
      </c>
    </row>
    <row r="17" spans="1:15" ht="12" customHeight="1">
      <c r="A17" s="13">
        <v>46217</v>
      </c>
      <c r="B17" s="11">
        <v>724</v>
      </c>
      <c r="C17" s="25">
        <v>652</v>
      </c>
      <c r="D17" s="14">
        <v>338.4</v>
      </c>
      <c r="E17" s="14">
        <v>72.3</v>
      </c>
      <c r="F17" s="14">
        <v>238</v>
      </c>
      <c r="G17" s="15">
        <v>51.259</v>
      </c>
      <c r="H17" s="15">
        <v>5.5</v>
      </c>
      <c r="I17" s="16">
        <v>680000</v>
      </c>
      <c r="J17" s="14">
        <v>2.2000000000000002</v>
      </c>
      <c r="K17" s="14">
        <v>4.5</v>
      </c>
      <c r="L17" s="14">
        <v>2</v>
      </c>
      <c r="M17" s="15">
        <v>7.6070000000000002</v>
      </c>
      <c r="N17" s="15">
        <v>8.5999999999999993E-2</v>
      </c>
      <c r="O17" s="16">
        <v>110</v>
      </c>
    </row>
    <row r="18" spans="1:15" ht="12" customHeight="1">
      <c r="A18" s="13">
        <v>46218</v>
      </c>
      <c r="B18" s="11">
        <v>739</v>
      </c>
      <c r="C18" s="25">
        <v>680</v>
      </c>
      <c r="D18" s="14">
        <v>308.39999999999998</v>
      </c>
      <c r="E18" s="14">
        <v>76.8</v>
      </c>
      <c r="F18" s="14">
        <v>196</v>
      </c>
      <c r="G18" s="15">
        <v>55.158999999999999</v>
      </c>
      <c r="H18" s="15">
        <v>5.4969999999999999</v>
      </c>
      <c r="I18" s="16">
        <v>27000</v>
      </c>
      <c r="J18" s="14">
        <v>2.6</v>
      </c>
      <c r="K18" s="14">
        <v>5.3</v>
      </c>
      <c r="L18" s="14">
        <v>1.3</v>
      </c>
      <c r="M18" s="15">
        <v>5.5670000000000002</v>
      </c>
      <c r="N18" s="15">
        <v>0.108</v>
      </c>
      <c r="O18" s="16">
        <v>27</v>
      </c>
    </row>
    <row r="19" spans="1:15" ht="12" customHeight="1">
      <c r="A19" s="13">
        <v>46219</v>
      </c>
      <c r="B19" s="11">
        <v>732</v>
      </c>
      <c r="C19" s="25">
        <v>663</v>
      </c>
      <c r="D19" s="14">
        <v>279.60000000000002</v>
      </c>
      <c r="E19" s="14">
        <v>72.099999999999994</v>
      </c>
      <c r="F19" s="14">
        <v>58</v>
      </c>
      <c r="G19" s="15">
        <v>35.515999999999998</v>
      </c>
      <c r="H19" s="15">
        <v>5.0199999999999996</v>
      </c>
      <c r="I19" s="16">
        <v>190000</v>
      </c>
      <c r="J19" s="14">
        <v>2.7</v>
      </c>
      <c r="K19" s="14">
        <v>5.2</v>
      </c>
      <c r="L19" s="14">
        <v>0.9</v>
      </c>
      <c r="M19" s="15">
        <v>1.91</v>
      </c>
      <c r="N19" s="15">
        <v>0.11700000000000001</v>
      </c>
      <c r="O19" s="16">
        <v>29</v>
      </c>
    </row>
    <row r="20" spans="1:15" ht="12" customHeight="1">
      <c r="A20" s="13">
        <v>46220</v>
      </c>
      <c r="B20" s="11">
        <v>711</v>
      </c>
      <c r="C20" s="25">
        <v>643</v>
      </c>
      <c r="D20" s="14">
        <v>225</v>
      </c>
      <c r="E20" s="14">
        <v>58.7</v>
      </c>
      <c r="F20" s="14">
        <v>80</v>
      </c>
      <c r="G20" s="15">
        <v>40.654000000000003</v>
      </c>
      <c r="H20" s="15">
        <v>3.1709999999999998</v>
      </c>
      <c r="I20" s="16">
        <v>440000</v>
      </c>
      <c r="J20" s="14">
        <v>3.4</v>
      </c>
      <c r="K20" s="14">
        <v>5.0999999999999996</v>
      </c>
      <c r="L20" s="14">
        <v>0.6</v>
      </c>
      <c r="M20" s="15">
        <v>3.2240000000000002</v>
      </c>
      <c r="N20" s="15">
        <v>0.108</v>
      </c>
      <c r="O20" s="16">
        <v>34</v>
      </c>
    </row>
    <row r="21" spans="1:15" ht="12" customHeight="1">
      <c r="A21" s="13">
        <v>46221</v>
      </c>
      <c r="B21" s="11">
        <v>722</v>
      </c>
      <c r="C21" s="25">
        <v>661</v>
      </c>
      <c r="D21" s="14">
        <v>334.2</v>
      </c>
      <c r="E21" s="14">
        <v>54.4</v>
      </c>
      <c r="F21" s="14">
        <v>144</v>
      </c>
      <c r="G21" s="15">
        <v>40.093000000000004</v>
      </c>
      <c r="H21" s="15">
        <v>5.0309999999999997</v>
      </c>
      <c r="I21" s="16">
        <v>1700000</v>
      </c>
      <c r="J21" s="14">
        <v>2.2000000000000002</v>
      </c>
      <c r="K21" s="14">
        <v>5.3</v>
      </c>
      <c r="L21" s="14">
        <v>0.3</v>
      </c>
      <c r="M21" s="15">
        <v>4.2619999999999996</v>
      </c>
      <c r="N21" s="15">
        <v>0.13300000000000001</v>
      </c>
      <c r="O21" s="16">
        <v>32</v>
      </c>
    </row>
    <row r="22" spans="1:15" ht="12" customHeight="1">
      <c r="A22" s="13">
        <v>46222</v>
      </c>
      <c r="B22" s="11">
        <v>682</v>
      </c>
      <c r="C22" s="25">
        <v>619</v>
      </c>
      <c r="D22" s="14">
        <v>217.8</v>
      </c>
      <c r="E22" s="14">
        <v>61.4</v>
      </c>
      <c r="F22" s="14">
        <v>74</v>
      </c>
      <c r="G22" s="15">
        <v>42.055999999999997</v>
      </c>
      <c r="H22" s="15">
        <v>3.1120000000000001</v>
      </c>
      <c r="I22" s="16">
        <v>650000</v>
      </c>
      <c r="J22" s="14">
        <v>3.7</v>
      </c>
      <c r="K22" s="14">
        <v>5.5</v>
      </c>
      <c r="L22" s="14">
        <v>2.8</v>
      </c>
      <c r="M22" s="15">
        <v>4.907</v>
      </c>
      <c r="N22" s="15">
        <v>0.158</v>
      </c>
      <c r="O22" s="16">
        <v>58</v>
      </c>
    </row>
    <row r="23" spans="1:15" ht="12" customHeight="1">
      <c r="A23" s="13">
        <v>46223</v>
      </c>
      <c r="B23" s="11">
        <v>712</v>
      </c>
      <c r="C23" s="25">
        <v>646</v>
      </c>
      <c r="D23" s="14">
        <v>329.4</v>
      </c>
      <c r="E23" s="14">
        <v>63.5</v>
      </c>
      <c r="F23" s="14">
        <v>162</v>
      </c>
      <c r="G23" s="15">
        <v>33.084000000000003</v>
      </c>
      <c r="H23" s="15">
        <v>3.984</v>
      </c>
      <c r="I23" s="16">
        <v>780000</v>
      </c>
      <c r="J23" s="14">
        <v>2.6</v>
      </c>
      <c r="K23" s="14">
        <v>5.4</v>
      </c>
      <c r="L23" s="14">
        <v>2.6</v>
      </c>
      <c r="M23" s="15">
        <v>5.944</v>
      </c>
      <c r="N23" s="15">
        <v>0.123</v>
      </c>
      <c r="O23" s="16">
        <v>12</v>
      </c>
    </row>
    <row r="24" spans="1:15" ht="12" customHeight="1">
      <c r="A24" s="13">
        <v>46224</v>
      </c>
      <c r="B24" s="11">
        <v>728</v>
      </c>
      <c r="C24" s="25">
        <v>669</v>
      </c>
      <c r="D24" s="14">
        <v>298.8</v>
      </c>
      <c r="E24" s="14">
        <v>44.5</v>
      </c>
      <c r="F24" s="14">
        <v>188</v>
      </c>
      <c r="G24" s="15">
        <v>43.695</v>
      </c>
      <c r="H24" s="15">
        <v>4.2619999999999996</v>
      </c>
      <c r="I24" s="16">
        <v>320000</v>
      </c>
      <c r="J24" s="14">
        <v>2.2999999999999998</v>
      </c>
      <c r="K24" s="14">
        <v>5.4</v>
      </c>
      <c r="L24" s="14">
        <v>1.9</v>
      </c>
      <c r="M24" s="15">
        <v>8.4320000000000004</v>
      </c>
      <c r="N24" s="15">
        <v>0.14199999999999999</v>
      </c>
      <c r="O24" s="16">
        <v>45</v>
      </c>
    </row>
    <row r="25" spans="1:15" ht="12" customHeight="1">
      <c r="A25" s="13">
        <v>46225</v>
      </c>
      <c r="B25" s="11">
        <v>723</v>
      </c>
      <c r="C25" s="25">
        <v>683</v>
      </c>
      <c r="D25" s="14">
        <v>246.6</v>
      </c>
      <c r="E25" s="14">
        <v>60.1</v>
      </c>
      <c r="F25" s="14">
        <v>212</v>
      </c>
      <c r="G25" s="15">
        <v>39.094999999999999</v>
      </c>
      <c r="H25" s="15">
        <v>4.5880000000000001</v>
      </c>
      <c r="I25" s="16">
        <v>110000</v>
      </c>
      <c r="J25" s="14">
        <v>2.7</v>
      </c>
      <c r="K25" s="14">
        <v>5.0999999999999996</v>
      </c>
      <c r="L25" s="14">
        <v>2.2000000000000002</v>
      </c>
      <c r="M25" s="15">
        <v>5.3760000000000003</v>
      </c>
      <c r="N25" s="15">
        <v>0.186</v>
      </c>
      <c r="O25" s="16">
        <v>11</v>
      </c>
    </row>
    <row r="26" spans="1:15" ht="12" customHeight="1">
      <c r="A26" s="13">
        <v>46226</v>
      </c>
      <c r="B26" s="11">
        <v>722</v>
      </c>
      <c r="C26" s="25">
        <v>660</v>
      </c>
      <c r="D26" s="14">
        <v>291.60000000000002</v>
      </c>
      <c r="E26" s="14">
        <v>68.8</v>
      </c>
      <c r="F26" s="14">
        <v>172</v>
      </c>
      <c r="G26" s="15">
        <v>44.210999999999999</v>
      </c>
      <c r="H26" s="15">
        <v>4.7320000000000002</v>
      </c>
      <c r="I26" s="16">
        <v>210000</v>
      </c>
      <c r="J26" s="14">
        <v>2.6</v>
      </c>
      <c r="K26" s="14">
        <v>4.7</v>
      </c>
      <c r="L26" s="14">
        <v>2.8</v>
      </c>
      <c r="M26" s="15">
        <v>8.65</v>
      </c>
      <c r="N26" s="15">
        <v>0.17199999999999999</v>
      </c>
      <c r="O26" s="16">
        <v>10</v>
      </c>
    </row>
    <row r="27" spans="1:15" ht="12" customHeight="1">
      <c r="A27" s="13">
        <v>46227</v>
      </c>
      <c r="B27" s="11">
        <v>722</v>
      </c>
      <c r="C27" s="25">
        <v>667</v>
      </c>
      <c r="D27" s="14">
        <v>296.39999999999998</v>
      </c>
      <c r="E27" s="14">
        <v>96</v>
      </c>
      <c r="F27" s="14">
        <v>182</v>
      </c>
      <c r="G27" s="15">
        <v>70.998999999999995</v>
      </c>
      <c r="H27" s="15">
        <v>4.9790000000000001</v>
      </c>
      <c r="I27" s="16">
        <v>340000</v>
      </c>
      <c r="J27" s="14">
        <v>2</v>
      </c>
      <c r="K27" s="14">
        <v>4.9000000000000004</v>
      </c>
      <c r="L27" s="14">
        <v>3.4</v>
      </c>
      <c r="M27" s="15">
        <v>6.11</v>
      </c>
      <c r="N27" s="15">
        <v>0.20300000000000001</v>
      </c>
      <c r="O27" s="16">
        <v>33</v>
      </c>
    </row>
    <row r="28" spans="1:15" ht="12" customHeight="1">
      <c r="A28" s="13">
        <v>46228</v>
      </c>
      <c r="B28" s="11">
        <v>706</v>
      </c>
      <c r="C28" s="25">
        <v>646</v>
      </c>
      <c r="D28" s="14">
        <v>159.30000000000001</v>
      </c>
      <c r="E28" s="14">
        <v>43.6</v>
      </c>
      <c r="F28" s="14">
        <v>140</v>
      </c>
      <c r="G28" s="15">
        <v>68.525000000000006</v>
      </c>
      <c r="H28" s="15">
        <v>4.3949999999999996</v>
      </c>
      <c r="I28" s="16">
        <v>340000</v>
      </c>
      <c r="J28" s="14">
        <v>3.1</v>
      </c>
      <c r="K28" s="14">
        <v>4.5999999999999996</v>
      </c>
      <c r="L28" s="14">
        <v>0.8</v>
      </c>
      <c r="M28" s="15">
        <v>4.7350000000000003</v>
      </c>
      <c r="N28" s="15">
        <v>0.159</v>
      </c>
      <c r="O28" s="16">
        <v>170</v>
      </c>
    </row>
    <row r="29" spans="1:15" ht="12" customHeight="1">
      <c r="A29" s="13">
        <v>46229</v>
      </c>
      <c r="B29" s="11">
        <v>683</v>
      </c>
      <c r="C29" s="25">
        <v>626</v>
      </c>
      <c r="D29" s="14">
        <v>210.6</v>
      </c>
      <c r="E29" s="14">
        <v>66.3</v>
      </c>
      <c r="F29" s="14">
        <v>140</v>
      </c>
      <c r="G29" s="15">
        <v>30.456</v>
      </c>
      <c r="H29" s="15">
        <v>6.2729999999999997</v>
      </c>
      <c r="I29" s="16">
        <v>480000</v>
      </c>
      <c r="J29" s="14">
        <v>2.8</v>
      </c>
      <c r="K29" s="14">
        <v>5.3</v>
      </c>
      <c r="L29" s="14">
        <v>0.7</v>
      </c>
      <c r="M29" s="15">
        <v>3.0720000000000001</v>
      </c>
      <c r="N29" s="15">
        <v>0.11899999999999999</v>
      </c>
      <c r="O29" s="16">
        <v>56</v>
      </c>
    </row>
    <row r="30" spans="1:15" ht="12" customHeight="1">
      <c r="A30" s="13">
        <v>46230</v>
      </c>
      <c r="B30" s="11">
        <v>664</v>
      </c>
      <c r="C30" s="25">
        <v>611</v>
      </c>
      <c r="D30" s="14">
        <v>322.2</v>
      </c>
      <c r="E30" s="14">
        <v>45.3</v>
      </c>
      <c r="F30" s="14">
        <v>186</v>
      </c>
      <c r="G30" s="15">
        <v>39.838999999999999</v>
      </c>
      <c r="H30" s="15">
        <v>4.49</v>
      </c>
      <c r="I30" s="16">
        <v>240000</v>
      </c>
      <c r="J30" s="14">
        <v>2.2000000000000002</v>
      </c>
      <c r="K30" s="14">
        <v>4.9000000000000004</v>
      </c>
      <c r="L30" s="14">
        <v>0.6</v>
      </c>
      <c r="M30" s="15">
        <v>4.7080000000000002</v>
      </c>
      <c r="N30" s="15">
        <v>9.6000000000000002E-2</v>
      </c>
      <c r="O30" s="16">
        <v>22</v>
      </c>
    </row>
    <row r="31" spans="1:15" ht="12" customHeight="1">
      <c r="A31" s="13">
        <v>46231</v>
      </c>
      <c r="B31" s="11">
        <v>474</v>
      </c>
      <c r="C31" s="25">
        <v>415</v>
      </c>
      <c r="D31" s="14">
        <v>376.2</v>
      </c>
      <c r="E31" s="14">
        <v>66.5</v>
      </c>
      <c r="F31" s="14">
        <v>194</v>
      </c>
      <c r="G31" s="15">
        <v>43.225000000000001</v>
      </c>
      <c r="H31" s="15">
        <v>5.9569999999999999</v>
      </c>
      <c r="I31" s="16">
        <v>490000</v>
      </c>
      <c r="J31" s="14">
        <v>2.5</v>
      </c>
      <c r="K31" s="14">
        <v>4.5</v>
      </c>
      <c r="L31" s="14">
        <v>0.5</v>
      </c>
      <c r="M31" s="15">
        <v>8.9030000000000005</v>
      </c>
      <c r="N31" s="15">
        <v>9.1999999999999998E-2</v>
      </c>
      <c r="O31" s="16">
        <v>33</v>
      </c>
    </row>
    <row r="32" spans="1:15" ht="12" customHeight="1">
      <c r="A32" s="13">
        <v>46232</v>
      </c>
      <c r="B32" s="11">
        <v>629</v>
      </c>
      <c r="C32" s="25">
        <v>572</v>
      </c>
      <c r="D32" s="14">
        <v>281.39999999999998</v>
      </c>
      <c r="E32" s="14">
        <v>65.7</v>
      </c>
      <c r="F32" s="14">
        <v>112</v>
      </c>
      <c r="G32" s="15">
        <v>34.847000000000001</v>
      </c>
      <c r="H32" s="15">
        <v>4.0220000000000002</v>
      </c>
      <c r="I32" s="16">
        <v>480000</v>
      </c>
      <c r="J32" s="14">
        <v>2.2000000000000002</v>
      </c>
      <c r="K32" s="14">
        <v>4.9000000000000004</v>
      </c>
      <c r="L32" s="14">
        <v>6.5</v>
      </c>
      <c r="M32" s="15">
        <v>1.95</v>
      </c>
      <c r="N32" s="15">
        <v>0.105</v>
      </c>
      <c r="O32" s="16">
        <v>12</v>
      </c>
    </row>
    <row r="33" spans="1:15" ht="12" customHeight="1">
      <c r="A33" s="13">
        <v>46233</v>
      </c>
      <c r="B33" s="11">
        <v>660</v>
      </c>
      <c r="C33" s="25">
        <v>602</v>
      </c>
      <c r="D33" s="14">
        <v>274.8</v>
      </c>
      <c r="E33" s="14">
        <v>95.2</v>
      </c>
      <c r="F33" s="14">
        <v>232</v>
      </c>
      <c r="G33" s="15">
        <v>28.48</v>
      </c>
      <c r="H33" s="15">
        <v>6.1050000000000004</v>
      </c>
      <c r="I33" s="16">
        <v>340000</v>
      </c>
      <c r="J33" s="14">
        <v>1.7</v>
      </c>
      <c r="K33" s="14">
        <v>5.0999999999999996</v>
      </c>
      <c r="L33" s="14">
        <v>1.7</v>
      </c>
      <c r="M33" s="15">
        <v>2.5670000000000002</v>
      </c>
      <c r="N33" s="15">
        <v>9.0999999999999998E-2</v>
      </c>
      <c r="O33" s="16">
        <v>77</v>
      </c>
    </row>
    <row r="34" spans="1:15" ht="12" customHeight="1">
      <c r="A34" s="13">
        <v>46234</v>
      </c>
      <c r="B34" s="11">
        <v>675</v>
      </c>
      <c r="C34" s="25">
        <v>610</v>
      </c>
      <c r="D34" s="14">
        <v>489</v>
      </c>
      <c r="E34" s="14">
        <v>71.3</v>
      </c>
      <c r="F34" s="14">
        <v>270</v>
      </c>
      <c r="G34" s="15">
        <v>40.18</v>
      </c>
      <c r="H34" s="15">
        <v>5.8940000000000001</v>
      </c>
      <c r="I34" s="16">
        <v>360000</v>
      </c>
      <c r="J34" s="14">
        <v>2.7</v>
      </c>
      <c r="K34" s="14">
        <v>5.0999999999999996</v>
      </c>
      <c r="L34" s="14">
        <v>1.3</v>
      </c>
      <c r="M34" s="15">
        <v>6.819</v>
      </c>
      <c r="N34" s="15">
        <v>8.3000000000000004E-2</v>
      </c>
      <c r="O34" s="16">
        <v>0</v>
      </c>
    </row>
    <row r="35" spans="1:15" s="1" customFormat="1" ht="12" customHeight="1">
      <c r="A35" s="17" t="s">
        <v>31</v>
      </c>
      <c r="B35" s="7"/>
      <c r="C35" s="12">
        <f>SUM(C4:C34)</f>
        <v>19314</v>
      </c>
      <c r="D35" s="18"/>
      <c r="E35" s="18"/>
      <c r="F35" s="18"/>
      <c r="G35" s="19"/>
      <c r="H35" s="19"/>
      <c r="I35" s="7"/>
      <c r="J35" s="18"/>
      <c r="K35" s="18"/>
      <c r="L35" s="18"/>
      <c r="M35" s="19"/>
      <c r="N35" s="19"/>
      <c r="O35" s="17"/>
    </row>
    <row r="36" spans="1:15" s="1" customFormat="1" ht="12" customHeight="1">
      <c r="A36" s="17" t="s">
        <v>95</v>
      </c>
      <c r="B36" s="7"/>
      <c r="C36" s="12">
        <f t="shared" ref="C36:O36" si="0">AVERAGE(C4:C34)</f>
        <v>623.0322580645161</v>
      </c>
      <c r="D36" s="8">
        <f t="shared" si="0"/>
        <v>295.77096774193546</v>
      </c>
      <c r="E36" s="8">
        <f t="shared" si="0"/>
        <v>64.583548387096769</v>
      </c>
      <c r="F36" s="8">
        <f t="shared" si="0"/>
        <v>180.23548387096776</v>
      </c>
      <c r="G36" s="9">
        <f t="shared" si="0"/>
        <v>48.811870967741932</v>
      </c>
      <c r="H36" s="9">
        <f t="shared" si="0"/>
        <v>4.8570967741935469</v>
      </c>
      <c r="I36" s="7">
        <f t="shared" si="0"/>
        <v>425451.61290322582</v>
      </c>
      <c r="J36" s="8">
        <f t="shared" si="0"/>
        <v>3.129032258064516</v>
      </c>
      <c r="K36" s="8">
        <f t="shared" si="0"/>
        <v>5.8419354838709676</v>
      </c>
      <c r="L36" s="8">
        <f t="shared" si="0"/>
        <v>2.3354838709677415</v>
      </c>
      <c r="M36" s="9">
        <f t="shared" si="0"/>
        <v>5.3238064516129038</v>
      </c>
      <c r="N36" s="9">
        <f t="shared" si="0"/>
        <v>0.18493548387096775</v>
      </c>
      <c r="O36" s="7">
        <f t="shared" si="0"/>
        <v>62.032258064516128</v>
      </c>
    </row>
    <row r="37" spans="1:15" s="1" customFormat="1" ht="12" customHeight="1">
      <c r="A37" s="17" t="s">
        <v>96</v>
      </c>
      <c r="B37" s="7"/>
      <c r="C37" s="12">
        <f t="shared" ref="C37:O37" si="1">MAX(C4:C34)</f>
        <v>693</v>
      </c>
      <c r="D37" s="8">
        <f t="shared" si="1"/>
        <v>495</v>
      </c>
      <c r="E37" s="8">
        <f t="shared" si="1"/>
        <v>96</v>
      </c>
      <c r="F37" s="8">
        <f t="shared" si="1"/>
        <v>363.3</v>
      </c>
      <c r="G37" s="9">
        <f t="shared" si="1"/>
        <v>99.980999999999995</v>
      </c>
      <c r="H37" s="9">
        <f t="shared" si="1"/>
        <v>8.0809999999999995</v>
      </c>
      <c r="I37" s="7">
        <f t="shared" si="1"/>
        <v>1700000</v>
      </c>
      <c r="J37" s="8">
        <f t="shared" si="1"/>
        <v>5</v>
      </c>
      <c r="K37" s="8">
        <f t="shared" si="1"/>
        <v>10</v>
      </c>
      <c r="L37" s="8">
        <f t="shared" si="1"/>
        <v>6.5</v>
      </c>
      <c r="M37" s="9">
        <f t="shared" si="1"/>
        <v>9.26</v>
      </c>
      <c r="N37" s="9">
        <f t="shared" si="1"/>
        <v>1.165</v>
      </c>
      <c r="O37" s="7">
        <f t="shared" si="1"/>
        <v>290</v>
      </c>
    </row>
    <row r="38" spans="1:15" s="1" customFormat="1" ht="12" customHeight="1">
      <c r="A38" s="17" t="s">
        <v>97</v>
      </c>
      <c r="B38" s="7"/>
      <c r="C38" s="12">
        <f t="shared" ref="C38:O38" si="2">MIN(C4:C34)</f>
        <v>415</v>
      </c>
      <c r="D38" s="8">
        <f t="shared" si="2"/>
        <v>159.30000000000001</v>
      </c>
      <c r="E38" s="8">
        <f t="shared" si="2"/>
        <v>37.4</v>
      </c>
      <c r="F38" s="8">
        <f t="shared" si="2"/>
        <v>58</v>
      </c>
      <c r="G38" s="9">
        <f t="shared" si="2"/>
        <v>28.48</v>
      </c>
      <c r="H38" s="9">
        <f t="shared" si="2"/>
        <v>2.6909999999999998</v>
      </c>
      <c r="I38" s="7">
        <f t="shared" si="2"/>
        <v>27000</v>
      </c>
      <c r="J38" s="8">
        <f t="shared" si="2"/>
        <v>1.7</v>
      </c>
      <c r="K38" s="8">
        <f t="shared" si="2"/>
        <v>4</v>
      </c>
      <c r="L38" s="8">
        <f t="shared" si="2"/>
        <v>0.1</v>
      </c>
      <c r="M38" s="9">
        <f t="shared" si="2"/>
        <v>1.91</v>
      </c>
      <c r="N38" s="9">
        <f t="shared" si="2"/>
        <v>8.3000000000000004E-2</v>
      </c>
      <c r="O38" s="7">
        <f t="shared" si="2"/>
        <v>0</v>
      </c>
    </row>
  </sheetData>
  <mergeCells count="5">
    <mergeCell ref="A2:A3"/>
    <mergeCell ref="B2:B3"/>
    <mergeCell ref="C2:C3"/>
    <mergeCell ref="D2:I2"/>
    <mergeCell ref="J2:O2"/>
  </mergeCells>
  <phoneticPr fontId="11" type="noConversion"/>
  <pageMargins left="0.7" right="0.7" top="0.75" bottom="0.75" header="0.3" footer="0.3"/>
  <pageSetup paperSize="9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tabColor theme="5" tint="0.79998168889431442"/>
  </sheetPr>
  <dimension ref="A2:O38"/>
  <sheetViews>
    <sheetView zoomScale="85" zoomScaleNormal="85" workbookViewId="0">
      <selection activeCell="J67" sqref="J67"/>
    </sheetView>
  </sheetViews>
  <sheetFormatPr defaultRowHeight="12" customHeight="1"/>
  <cols>
    <col min="1" max="1" width="9.109375" style="3" bestFit="1" customWidth="1"/>
    <col min="2" max="2" width="9.77734375" style="4" customWidth="1"/>
    <col min="3" max="3" width="9.77734375" style="3" customWidth="1"/>
    <col min="4" max="8" width="7.33203125" style="3" customWidth="1"/>
    <col min="9" max="9" width="9.77734375" style="3" customWidth="1"/>
    <col min="10" max="14" width="7.33203125" style="3" customWidth="1"/>
    <col min="15" max="15" width="9.77734375" style="3" customWidth="1"/>
    <col min="16" max="16384" width="8.88671875" style="3"/>
  </cols>
  <sheetData>
    <row r="2" spans="1:15" s="2" customFormat="1" ht="30" customHeight="1">
      <c r="A2" s="33" t="s">
        <v>0</v>
      </c>
      <c r="B2" s="34" t="s">
        <v>98</v>
      </c>
      <c r="C2" s="33" t="s">
        <v>99</v>
      </c>
      <c r="D2" s="35" t="s">
        <v>100</v>
      </c>
      <c r="E2" s="35"/>
      <c r="F2" s="35"/>
      <c r="G2" s="35"/>
      <c r="H2" s="35"/>
      <c r="I2" s="35"/>
      <c r="J2" s="35" t="s">
        <v>101</v>
      </c>
      <c r="K2" s="35"/>
      <c r="L2" s="35"/>
      <c r="M2" s="35"/>
      <c r="N2" s="35"/>
      <c r="O2" s="35"/>
    </row>
    <row r="3" spans="1:15" s="2" customFormat="1" ht="30" customHeight="1">
      <c r="A3" s="33"/>
      <c r="B3" s="34"/>
      <c r="C3" s="33"/>
      <c r="D3" s="5" t="s">
        <v>1</v>
      </c>
      <c r="E3" s="5" t="s">
        <v>102</v>
      </c>
      <c r="F3" s="5" t="s">
        <v>2</v>
      </c>
      <c r="G3" s="5" t="s">
        <v>3</v>
      </c>
      <c r="H3" s="5" t="s">
        <v>4</v>
      </c>
      <c r="I3" s="5" t="s">
        <v>5</v>
      </c>
      <c r="J3" s="5" t="s">
        <v>1</v>
      </c>
      <c r="K3" s="5" t="s">
        <v>102</v>
      </c>
      <c r="L3" s="5" t="s">
        <v>2</v>
      </c>
      <c r="M3" s="5" t="s">
        <v>3</v>
      </c>
      <c r="N3" s="5" t="s">
        <v>4</v>
      </c>
      <c r="O3" s="5" t="s">
        <v>5</v>
      </c>
    </row>
    <row r="4" spans="1:15" ht="12" customHeight="1">
      <c r="A4" s="13">
        <v>46204</v>
      </c>
      <c r="B4" s="11"/>
      <c r="C4" s="25">
        <v>26</v>
      </c>
      <c r="D4" s="14"/>
      <c r="E4" s="14"/>
      <c r="F4" s="14"/>
      <c r="G4" s="15"/>
      <c r="H4" s="15"/>
      <c r="I4" s="16"/>
      <c r="J4" s="14"/>
      <c r="K4" s="14"/>
      <c r="L4" s="14"/>
      <c r="M4" s="15"/>
      <c r="N4" s="15"/>
      <c r="O4" s="16"/>
    </row>
    <row r="5" spans="1:15" ht="12" customHeight="1">
      <c r="A5" s="13">
        <v>46205</v>
      </c>
      <c r="B5" s="11"/>
      <c r="C5" s="25">
        <v>35</v>
      </c>
      <c r="D5" s="14">
        <v>286.8</v>
      </c>
      <c r="E5" s="14">
        <v>51.3</v>
      </c>
      <c r="F5" s="14">
        <v>440</v>
      </c>
      <c r="G5" s="15">
        <v>33.18</v>
      </c>
      <c r="H5" s="15">
        <v>4.1379999999999999</v>
      </c>
      <c r="I5" s="16">
        <v>330000</v>
      </c>
      <c r="J5" s="14">
        <v>3.6399999999999997</v>
      </c>
      <c r="K5" s="14">
        <v>8.1</v>
      </c>
      <c r="L5" s="14">
        <v>5.4</v>
      </c>
      <c r="M5" s="15">
        <v>9.8989999999999991</v>
      </c>
      <c r="N5" s="15">
        <v>0.74099999999999999</v>
      </c>
      <c r="O5" s="16">
        <v>760</v>
      </c>
    </row>
    <row r="6" spans="1:15" ht="12" customHeight="1">
      <c r="A6" s="13">
        <v>46206</v>
      </c>
      <c r="B6" s="11"/>
      <c r="C6" s="25">
        <v>25</v>
      </c>
      <c r="D6" s="14"/>
      <c r="E6" s="14"/>
      <c r="F6" s="14"/>
      <c r="G6" s="15"/>
      <c r="H6" s="15"/>
      <c r="I6" s="16"/>
      <c r="J6" s="14"/>
      <c r="K6" s="14"/>
      <c r="L6" s="14"/>
      <c r="M6" s="15"/>
      <c r="N6" s="15"/>
      <c r="O6" s="16"/>
    </row>
    <row r="7" spans="1:15" ht="12" customHeight="1">
      <c r="A7" s="13">
        <v>46207</v>
      </c>
      <c r="B7" s="11"/>
      <c r="C7" s="25">
        <v>35</v>
      </c>
      <c r="D7" s="14"/>
      <c r="E7" s="14"/>
      <c r="F7" s="14"/>
      <c r="G7" s="15"/>
      <c r="H7" s="15"/>
      <c r="I7" s="16"/>
      <c r="J7" s="14"/>
      <c r="K7" s="14"/>
      <c r="L7" s="14"/>
      <c r="M7" s="15"/>
      <c r="N7" s="15"/>
      <c r="O7" s="16"/>
    </row>
    <row r="8" spans="1:15" ht="12" customHeight="1">
      <c r="A8" s="13">
        <v>46208</v>
      </c>
      <c r="B8" s="11"/>
      <c r="C8" s="25">
        <v>35</v>
      </c>
      <c r="D8" s="14"/>
      <c r="E8" s="14"/>
      <c r="F8" s="14"/>
      <c r="G8" s="15"/>
      <c r="H8" s="15"/>
      <c r="I8" s="16"/>
      <c r="J8" s="14"/>
      <c r="K8" s="14"/>
      <c r="L8" s="14"/>
      <c r="M8" s="15"/>
      <c r="N8" s="15"/>
      <c r="O8" s="16"/>
    </row>
    <row r="9" spans="1:15" ht="12" customHeight="1">
      <c r="A9" s="13">
        <v>46209</v>
      </c>
      <c r="B9" s="11"/>
      <c r="C9" s="25">
        <v>35</v>
      </c>
      <c r="D9" s="14"/>
      <c r="E9" s="14"/>
      <c r="F9" s="14"/>
      <c r="G9" s="15"/>
      <c r="H9" s="15"/>
      <c r="I9" s="16"/>
      <c r="J9" s="14"/>
      <c r="K9" s="14"/>
      <c r="L9" s="14"/>
      <c r="M9" s="15"/>
      <c r="N9" s="15"/>
      <c r="O9" s="16"/>
    </row>
    <row r="10" spans="1:15" ht="12" customHeight="1">
      <c r="A10" s="13">
        <v>46210</v>
      </c>
      <c r="B10" s="11"/>
      <c r="C10" s="25">
        <v>35</v>
      </c>
      <c r="D10" s="14">
        <v>307.20000000000005</v>
      </c>
      <c r="E10" s="14">
        <v>59</v>
      </c>
      <c r="F10" s="14">
        <v>396.7</v>
      </c>
      <c r="G10" s="15">
        <v>50.744</v>
      </c>
      <c r="H10" s="15">
        <v>6</v>
      </c>
      <c r="I10" s="16">
        <v>630000</v>
      </c>
      <c r="J10" s="14">
        <v>4.97</v>
      </c>
      <c r="K10" s="14">
        <v>8.5</v>
      </c>
      <c r="L10" s="14">
        <v>5.7</v>
      </c>
      <c r="M10" s="15">
        <v>11.02</v>
      </c>
      <c r="N10" s="15">
        <v>0.60699999999999998</v>
      </c>
      <c r="O10" s="16">
        <v>680</v>
      </c>
    </row>
    <row r="11" spans="1:15" ht="12" customHeight="1">
      <c r="A11" s="13">
        <v>46211</v>
      </c>
      <c r="B11" s="11"/>
      <c r="C11" s="25">
        <v>34</v>
      </c>
      <c r="D11" s="14"/>
      <c r="E11" s="14"/>
      <c r="F11" s="14"/>
      <c r="G11" s="15"/>
      <c r="H11" s="15"/>
      <c r="I11" s="16"/>
      <c r="J11" s="14"/>
      <c r="K11" s="14"/>
      <c r="L11" s="14"/>
      <c r="M11" s="15"/>
      <c r="N11" s="15"/>
      <c r="O11" s="16"/>
    </row>
    <row r="12" spans="1:15" ht="12" customHeight="1">
      <c r="A12" s="13">
        <v>46212</v>
      </c>
      <c r="B12" s="11"/>
      <c r="C12" s="25">
        <v>37</v>
      </c>
      <c r="D12" s="14"/>
      <c r="E12" s="14"/>
      <c r="F12" s="14"/>
      <c r="G12" s="15"/>
      <c r="H12" s="15"/>
      <c r="I12" s="16"/>
      <c r="J12" s="14"/>
      <c r="K12" s="14"/>
      <c r="L12" s="14"/>
      <c r="M12" s="15"/>
      <c r="N12" s="15"/>
      <c r="O12" s="16"/>
    </row>
    <row r="13" spans="1:15" ht="12" customHeight="1">
      <c r="A13" s="13">
        <v>46213</v>
      </c>
      <c r="B13" s="11"/>
      <c r="C13" s="25">
        <v>36</v>
      </c>
      <c r="D13" s="14"/>
      <c r="E13" s="14"/>
      <c r="F13" s="14"/>
      <c r="G13" s="15"/>
      <c r="H13" s="15"/>
      <c r="I13" s="16"/>
      <c r="J13" s="14"/>
      <c r="K13" s="14"/>
      <c r="L13" s="14"/>
      <c r="M13" s="15"/>
      <c r="N13" s="15"/>
      <c r="O13" s="16"/>
    </row>
    <row r="14" spans="1:15" ht="12" customHeight="1">
      <c r="A14" s="13">
        <v>46214</v>
      </c>
      <c r="B14" s="11"/>
      <c r="C14" s="25">
        <v>37</v>
      </c>
      <c r="D14" s="14"/>
      <c r="E14" s="14"/>
      <c r="F14" s="14"/>
      <c r="G14" s="15"/>
      <c r="H14" s="15"/>
      <c r="I14" s="16"/>
      <c r="J14" s="14"/>
      <c r="K14" s="14"/>
      <c r="L14" s="14"/>
      <c r="M14" s="15"/>
      <c r="N14" s="15"/>
      <c r="O14" s="16"/>
    </row>
    <row r="15" spans="1:15" ht="12" customHeight="1">
      <c r="A15" s="13">
        <v>46215</v>
      </c>
      <c r="B15" s="11"/>
      <c r="C15" s="25">
        <v>37</v>
      </c>
      <c r="D15" s="14"/>
      <c r="E15" s="14"/>
      <c r="F15" s="14"/>
      <c r="G15" s="15"/>
      <c r="H15" s="15"/>
      <c r="I15" s="16"/>
      <c r="J15" s="14"/>
      <c r="K15" s="14"/>
      <c r="L15" s="14"/>
      <c r="M15" s="15"/>
      <c r="N15" s="15"/>
      <c r="O15" s="16"/>
    </row>
    <row r="16" spans="1:15" ht="12" customHeight="1">
      <c r="A16" s="13">
        <v>46216</v>
      </c>
      <c r="B16" s="11"/>
      <c r="C16" s="25">
        <v>37</v>
      </c>
      <c r="D16" s="14"/>
      <c r="E16" s="14"/>
      <c r="F16" s="14"/>
      <c r="G16" s="15"/>
      <c r="H16" s="15"/>
      <c r="I16" s="16"/>
      <c r="J16" s="14"/>
      <c r="K16" s="14"/>
      <c r="L16" s="14"/>
      <c r="M16" s="15"/>
      <c r="N16" s="15"/>
      <c r="O16" s="16"/>
    </row>
    <row r="17" spans="1:15" ht="12" customHeight="1">
      <c r="A17" s="13">
        <v>46217</v>
      </c>
      <c r="B17" s="11"/>
      <c r="C17" s="25">
        <v>35</v>
      </c>
      <c r="D17" s="14">
        <v>282.60000000000002</v>
      </c>
      <c r="E17" s="14">
        <v>54.6</v>
      </c>
      <c r="F17" s="14">
        <v>750</v>
      </c>
      <c r="G17" s="15">
        <v>43.646999999999998</v>
      </c>
      <c r="H17" s="15">
        <v>6.0709999999999997</v>
      </c>
      <c r="I17" s="16">
        <v>630000</v>
      </c>
      <c r="J17" s="14">
        <v>5.6499999999999995</v>
      </c>
      <c r="K17" s="14">
        <v>6.3</v>
      </c>
      <c r="L17" s="14">
        <v>5.6</v>
      </c>
      <c r="M17" s="15">
        <v>5.4020000000000001</v>
      </c>
      <c r="N17" s="15">
        <v>1.661</v>
      </c>
      <c r="O17" s="16">
        <v>320</v>
      </c>
    </row>
    <row r="18" spans="1:15" ht="12" customHeight="1">
      <c r="A18" s="13">
        <v>46218</v>
      </c>
      <c r="B18" s="11"/>
      <c r="C18" s="25">
        <v>35</v>
      </c>
      <c r="D18" s="14"/>
      <c r="E18" s="14"/>
      <c r="F18" s="14"/>
      <c r="G18" s="15"/>
      <c r="H18" s="15"/>
      <c r="I18" s="16"/>
      <c r="J18" s="14"/>
      <c r="K18" s="14"/>
      <c r="L18" s="14"/>
      <c r="M18" s="15"/>
      <c r="N18" s="15"/>
      <c r="O18" s="16"/>
    </row>
    <row r="19" spans="1:15" ht="12" customHeight="1">
      <c r="A19" s="13">
        <v>46219</v>
      </c>
      <c r="B19" s="11"/>
      <c r="C19" s="25">
        <v>35</v>
      </c>
      <c r="D19" s="14"/>
      <c r="E19" s="14"/>
      <c r="F19" s="14"/>
      <c r="G19" s="15"/>
      <c r="H19" s="15"/>
      <c r="I19" s="16"/>
      <c r="J19" s="14"/>
      <c r="K19" s="14"/>
      <c r="L19" s="14"/>
      <c r="M19" s="15"/>
      <c r="N19" s="15"/>
      <c r="O19" s="16"/>
    </row>
    <row r="20" spans="1:15" ht="12" customHeight="1">
      <c r="A20" s="13">
        <v>46220</v>
      </c>
      <c r="B20" s="11"/>
      <c r="C20" s="25">
        <v>35</v>
      </c>
      <c r="D20" s="14"/>
      <c r="E20" s="14"/>
      <c r="F20" s="14"/>
      <c r="G20" s="15"/>
      <c r="H20" s="15"/>
      <c r="I20" s="16"/>
      <c r="J20" s="14"/>
      <c r="K20" s="14"/>
      <c r="L20" s="14"/>
      <c r="M20" s="15"/>
      <c r="N20" s="15"/>
      <c r="O20" s="16"/>
    </row>
    <row r="21" spans="1:15" ht="12" customHeight="1">
      <c r="A21" s="13">
        <v>46221</v>
      </c>
      <c r="B21" s="11"/>
      <c r="C21" s="25">
        <v>35</v>
      </c>
      <c r="D21" s="14"/>
      <c r="E21" s="14"/>
      <c r="F21" s="14"/>
      <c r="G21" s="15"/>
      <c r="H21" s="15"/>
      <c r="I21" s="16"/>
      <c r="J21" s="14"/>
      <c r="K21" s="14"/>
      <c r="L21" s="14"/>
      <c r="M21" s="15"/>
      <c r="N21" s="15"/>
      <c r="O21" s="16"/>
    </row>
    <row r="22" spans="1:15" ht="12" customHeight="1">
      <c r="A22" s="13">
        <v>46222</v>
      </c>
      <c r="B22" s="11"/>
      <c r="C22" s="25">
        <v>35</v>
      </c>
      <c r="D22" s="14"/>
      <c r="E22" s="14"/>
      <c r="F22" s="14"/>
      <c r="G22" s="15"/>
      <c r="H22" s="15"/>
      <c r="I22" s="16"/>
      <c r="J22" s="14"/>
      <c r="K22" s="14"/>
      <c r="L22" s="14"/>
      <c r="M22" s="15"/>
      <c r="N22" s="15"/>
      <c r="O22" s="16"/>
    </row>
    <row r="23" spans="1:15" ht="12" customHeight="1">
      <c r="A23" s="13">
        <v>46223</v>
      </c>
      <c r="B23" s="11"/>
      <c r="C23" s="25">
        <v>35</v>
      </c>
      <c r="D23" s="14"/>
      <c r="E23" s="14"/>
      <c r="F23" s="14"/>
      <c r="G23" s="15"/>
      <c r="H23" s="15"/>
      <c r="I23" s="16"/>
      <c r="J23" s="14"/>
      <c r="K23" s="14"/>
      <c r="L23" s="14"/>
      <c r="M23" s="15"/>
      <c r="N23" s="15"/>
      <c r="O23" s="16"/>
    </row>
    <row r="24" spans="1:15" ht="12" customHeight="1">
      <c r="A24" s="13">
        <v>46224</v>
      </c>
      <c r="B24" s="11"/>
      <c r="C24" s="25">
        <v>35</v>
      </c>
      <c r="D24" s="14">
        <v>278.39999999999992</v>
      </c>
      <c r="E24" s="14">
        <v>38.799999999999997</v>
      </c>
      <c r="F24" s="14">
        <v>328</v>
      </c>
      <c r="G24" s="15">
        <v>40.734999999999999</v>
      </c>
      <c r="H24" s="15">
        <v>4.0350000000000001</v>
      </c>
      <c r="I24" s="16">
        <v>560000</v>
      </c>
      <c r="J24" s="14">
        <v>8.8349999999999991</v>
      </c>
      <c r="K24" s="14">
        <v>6</v>
      </c>
      <c r="L24" s="14">
        <v>8.6</v>
      </c>
      <c r="M24" s="15">
        <v>4.8109999999999999</v>
      </c>
      <c r="N24" s="15">
        <v>1.4930000000000001</v>
      </c>
      <c r="O24" s="16">
        <v>500</v>
      </c>
    </row>
    <row r="25" spans="1:15" ht="12" customHeight="1">
      <c r="A25" s="13">
        <v>46225</v>
      </c>
      <c r="B25" s="11"/>
      <c r="C25" s="25">
        <v>35</v>
      </c>
      <c r="D25" s="14"/>
      <c r="E25" s="14"/>
      <c r="F25" s="14"/>
      <c r="G25" s="15"/>
      <c r="H25" s="15"/>
      <c r="I25" s="16"/>
      <c r="J25" s="14"/>
      <c r="K25" s="14"/>
      <c r="L25" s="14"/>
      <c r="M25" s="15"/>
      <c r="N25" s="15"/>
      <c r="O25" s="16"/>
    </row>
    <row r="26" spans="1:15" ht="12" customHeight="1">
      <c r="A26" s="13">
        <v>46226</v>
      </c>
      <c r="B26" s="11"/>
      <c r="C26" s="25">
        <v>35</v>
      </c>
      <c r="D26" s="14"/>
      <c r="E26" s="14"/>
      <c r="F26" s="14"/>
      <c r="G26" s="15"/>
      <c r="H26" s="15"/>
      <c r="I26" s="16"/>
      <c r="J26" s="14"/>
      <c r="K26" s="14"/>
      <c r="L26" s="14"/>
      <c r="M26" s="15"/>
      <c r="N26" s="15"/>
      <c r="O26" s="16"/>
    </row>
    <row r="27" spans="1:15" ht="12" customHeight="1">
      <c r="A27" s="13">
        <v>46227</v>
      </c>
      <c r="B27" s="11"/>
      <c r="C27" s="25">
        <v>35</v>
      </c>
      <c r="D27" s="14"/>
      <c r="E27" s="14"/>
      <c r="F27" s="14"/>
      <c r="G27" s="15"/>
      <c r="H27" s="15"/>
      <c r="I27" s="16"/>
      <c r="J27" s="14"/>
      <c r="K27" s="14"/>
      <c r="L27" s="14"/>
      <c r="M27" s="15"/>
      <c r="N27" s="15"/>
      <c r="O27" s="16"/>
    </row>
    <row r="28" spans="1:15" ht="12" customHeight="1">
      <c r="A28" s="13">
        <v>46228</v>
      </c>
      <c r="B28" s="11"/>
      <c r="C28" s="25">
        <v>35</v>
      </c>
      <c r="D28" s="14"/>
      <c r="E28" s="14"/>
      <c r="F28" s="14"/>
      <c r="G28" s="15"/>
      <c r="H28" s="15"/>
      <c r="I28" s="16"/>
      <c r="J28" s="14"/>
      <c r="K28" s="14"/>
      <c r="L28" s="14"/>
      <c r="M28" s="15"/>
      <c r="N28" s="15"/>
      <c r="O28" s="16"/>
    </row>
    <row r="29" spans="1:15" ht="12" customHeight="1">
      <c r="A29" s="13">
        <v>46229</v>
      </c>
      <c r="B29" s="11"/>
      <c r="C29" s="25">
        <v>35</v>
      </c>
      <c r="D29" s="14"/>
      <c r="E29" s="14"/>
      <c r="F29" s="14"/>
      <c r="G29" s="15"/>
      <c r="H29" s="15"/>
      <c r="I29" s="16"/>
      <c r="J29" s="14"/>
      <c r="K29" s="14"/>
      <c r="L29" s="14"/>
      <c r="M29" s="15"/>
      <c r="N29" s="15"/>
      <c r="O29" s="16"/>
    </row>
    <row r="30" spans="1:15" ht="12" customHeight="1">
      <c r="A30" s="13">
        <v>46230</v>
      </c>
      <c r="B30" s="11"/>
      <c r="C30" s="25">
        <v>35</v>
      </c>
      <c r="D30" s="14"/>
      <c r="E30" s="14"/>
      <c r="F30" s="14"/>
      <c r="G30" s="15"/>
      <c r="H30" s="15"/>
      <c r="I30" s="16"/>
      <c r="J30" s="14"/>
      <c r="K30" s="14"/>
      <c r="L30" s="14"/>
      <c r="M30" s="15"/>
      <c r="N30" s="15"/>
      <c r="O30" s="16"/>
    </row>
    <row r="31" spans="1:15" ht="12" customHeight="1">
      <c r="A31" s="13">
        <v>46231</v>
      </c>
      <c r="B31" s="11"/>
      <c r="C31" s="25">
        <v>37</v>
      </c>
      <c r="D31" s="14">
        <v>367.80000000000007</v>
      </c>
      <c r="E31" s="14">
        <v>67</v>
      </c>
      <c r="F31" s="14">
        <v>516.70000000000005</v>
      </c>
      <c r="G31" s="15">
        <v>27.846</v>
      </c>
      <c r="H31" s="15">
        <v>7.4080000000000004</v>
      </c>
      <c r="I31" s="16">
        <v>710000</v>
      </c>
      <c r="J31" s="14">
        <v>3.7299999999999995</v>
      </c>
      <c r="K31" s="14">
        <v>5.8</v>
      </c>
      <c r="L31" s="14">
        <v>2</v>
      </c>
      <c r="M31" s="15">
        <v>4.0069999999999997</v>
      </c>
      <c r="N31" s="15">
        <v>1.65</v>
      </c>
      <c r="O31" s="16">
        <v>290</v>
      </c>
    </row>
    <row r="32" spans="1:15" ht="12" customHeight="1">
      <c r="A32" s="13">
        <v>46232</v>
      </c>
      <c r="B32" s="11"/>
      <c r="C32" s="25">
        <v>36</v>
      </c>
      <c r="D32" s="14"/>
      <c r="E32" s="14"/>
      <c r="F32" s="14"/>
      <c r="G32" s="15"/>
      <c r="H32" s="15"/>
      <c r="I32" s="16"/>
      <c r="J32" s="14"/>
      <c r="K32" s="14"/>
      <c r="L32" s="14"/>
      <c r="M32" s="15"/>
      <c r="N32" s="15"/>
      <c r="O32" s="16"/>
    </row>
    <row r="33" spans="1:15" ht="12" customHeight="1">
      <c r="A33" s="13">
        <v>46233</v>
      </c>
      <c r="B33" s="11"/>
      <c r="C33" s="25">
        <v>36</v>
      </c>
      <c r="D33" s="14"/>
      <c r="E33" s="14"/>
      <c r="F33" s="14"/>
      <c r="G33" s="15"/>
      <c r="H33" s="15"/>
      <c r="I33" s="16"/>
      <c r="J33" s="14"/>
      <c r="K33" s="14"/>
      <c r="L33" s="14"/>
      <c r="M33" s="15"/>
      <c r="N33" s="15"/>
      <c r="O33" s="16"/>
    </row>
    <row r="34" spans="1:15" ht="12" customHeight="1">
      <c r="A34" s="13">
        <v>46234</v>
      </c>
      <c r="B34" s="11"/>
      <c r="C34" s="25">
        <v>35</v>
      </c>
      <c r="D34" s="14"/>
      <c r="E34" s="14"/>
      <c r="F34" s="14"/>
      <c r="G34" s="15"/>
      <c r="H34" s="15"/>
      <c r="I34" s="16"/>
      <c r="J34" s="14"/>
      <c r="K34" s="14"/>
      <c r="L34" s="14"/>
      <c r="M34" s="15"/>
      <c r="N34" s="15"/>
      <c r="O34" s="16"/>
    </row>
    <row r="35" spans="1:15" s="1" customFormat="1" ht="12" customHeight="1">
      <c r="A35" s="17" t="s">
        <v>103</v>
      </c>
      <c r="B35" s="7"/>
      <c r="C35" s="12">
        <f>SUM(C4:C34)</f>
        <v>1078</v>
      </c>
      <c r="D35" s="18"/>
      <c r="E35" s="18"/>
      <c r="F35" s="18"/>
      <c r="G35" s="19"/>
      <c r="H35" s="19"/>
      <c r="I35" s="7"/>
      <c r="J35" s="18"/>
      <c r="K35" s="18"/>
      <c r="L35" s="18"/>
      <c r="M35" s="19"/>
      <c r="N35" s="19"/>
      <c r="O35" s="17"/>
    </row>
    <row r="36" spans="1:15" s="1" customFormat="1" ht="12" customHeight="1">
      <c r="A36" s="17" t="s">
        <v>48</v>
      </c>
      <c r="B36" s="7"/>
      <c r="C36" s="12">
        <f t="shared" ref="C36:O36" si="0">AVERAGE(C4:C34)</f>
        <v>34.774193548387096</v>
      </c>
      <c r="D36" s="8">
        <f t="shared" si="0"/>
        <v>304.56000000000006</v>
      </c>
      <c r="E36" s="8">
        <f t="shared" si="0"/>
        <v>54.14</v>
      </c>
      <c r="F36" s="8">
        <f t="shared" si="0"/>
        <v>486.28000000000003</v>
      </c>
      <c r="G36" s="9">
        <f t="shared" si="0"/>
        <v>39.230399999999996</v>
      </c>
      <c r="H36" s="9">
        <f t="shared" si="0"/>
        <v>5.5304000000000002</v>
      </c>
      <c r="I36" s="7">
        <f t="shared" si="0"/>
        <v>572000</v>
      </c>
      <c r="J36" s="8">
        <f t="shared" si="0"/>
        <v>5.3650000000000002</v>
      </c>
      <c r="K36" s="8">
        <f t="shared" si="0"/>
        <v>6.94</v>
      </c>
      <c r="L36" s="8">
        <f t="shared" si="0"/>
        <v>5.4600000000000009</v>
      </c>
      <c r="M36" s="9">
        <f t="shared" si="0"/>
        <v>7.0277999999999992</v>
      </c>
      <c r="N36" s="9">
        <f t="shared" si="0"/>
        <v>1.2303999999999999</v>
      </c>
      <c r="O36" s="7">
        <f t="shared" si="0"/>
        <v>510</v>
      </c>
    </row>
    <row r="37" spans="1:15" s="1" customFormat="1" ht="12" customHeight="1">
      <c r="A37" s="17" t="s">
        <v>49</v>
      </c>
      <c r="B37" s="7"/>
      <c r="C37" s="12">
        <f t="shared" ref="C37:O37" si="1">MAX(C4:C34)</f>
        <v>37</v>
      </c>
      <c r="D37" s="8">
        <f t="shared" si="1"/>
        <v>367.80000000000007</v>
      </c>
      <c r="E37" s="8">
        <f t="shared" si="1"/>
        <v>67</v>
      </c>
      <c r="F37" s="8">
        <f t="shared" si="1"/>
        <v>750</v>
      </c>
      <c r="G37" s="9">
        <f t="shared" si="1"/>
        <v>50.744</v>
      </c>
      <c r="H37" s="9">
        <f t="shared" si="1"/>
        <v>7.4080000000000004</v>
      </c>
      <c r="I37" s="7">
        <f t="shared" si="1"/>
        <v>710000</v>
      </c>
      <c r="J37" s="8">
        <f t="shared" si="1"/>
        <v>8.8349999999999991</v>
      </c>
      <c r="K37" s="8">
        <f t="shared" si="1"/>
        <v>8.5</v>
      </c>
      <c r="L37" s="8">
        <f t="shared" si="1"/>
        <v>8.6</v>
      </c>
      <c r="M37" s="9">
        <f t="shared" si="1"/>
        <v>11.02</v>
      </c>
      <c r="N37" s="9">
        <f t="shared" si="1"/>
        <v>1.661</v>
      </c>
      <c r="O37" s="7">
        <f t="shared" si="1"/>
        <v>760</v>
      </c>
    </row>
    <row r="38" spans="1:15" s="1" customFormat="1" ht="12" customHeight="1">
      <c r="A38" s="17" t="s">
        <v>50</v>
      </c>
      <c r="B38" s="7"/>
      <c r="C38" s="12">
        <f t="shared" ref="C38:O38" si="2">MIN(C4:C34)</f>
        <v>25</v>
      </c>
      <c r="D38" s="8">
        <f t="shared" si="2"/>
        <v>278.39999999999992</v>
      </c>
      <c r="E38" s="8">
        <f t="shared" si="2"/>
        <v>38.799999999999997</v>
      </c>
      <c r="F38" s="8">
        <f t="shared" si="2"/>
        <v>328</v>
      </c>
      <c r="G38" s="9">
        <f t="shared" si="2"/>
        <v>27.846</v>
      </c>
      <c r="H38" s="9">
        <f t="shared" si="2"/>
        <v>4.0350000000000001</v>
      </c>
      <c r="I38" s="7">
        <f t="shared" si="2"/>
        <v>330000</v>
      </c>
      <c r="J38" s="8">
        <f t="shared" si="2"/>
        <v>3.6399999999999997</v>
      </c>
      <c r="K38" s="8">
        <f t="shared" si="2"/>
        <v>5.8</v>
      </c>
      <c r="L38" s="8">
        <f t="shared" si="2"/>
        <v>2</v>
      </c>
      <c r="M38" s="9">
        <f t="shared" si="2"/>
        <v>4.0069999999999997</v>
      </c>
      <c r="N38" s="9">
        <f t="shared" si="2"/>
        <v>0.60699999999999998</v>
      </c>
      <c r="O38" s="7">
        <f t="shared" si="2"/>
        <v>290</v>
      </c>
    </row>
  </sheetData>
  <mergeCells count="5">
    <mergeCell ref="A2:A3"/>
    <mergeCell ref="B2:B3"/>
    <mergeCell ref="C2:C3"/>
    <mergeCell ref="D2:I2"/>
    <mergeCell ref="J2:O2"/>
  </mergeCells>
  <phoneticPr fontId="11" type="noConversion"/>
  <pageMargins left="0.7" right="0.7" top="0.75" bottom="0.75" header="0.3" footer="0.3"/>
  <pageSetup paperSize="9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tabColor theme="5" tint="0.79998168889431442"/>
  </sheetPr>
  <dimension ref="A2:O38"/>
  <sheetViews>
    <sheetView zoomScale="85" zoomScaleNormal="85" workbookViewId="0">
      <selection activeCell="J67" sqref="J67"/>
    </sheetView>
  </sheetViews>
  <sheetFormatPr defaultRowHeight="12" customHeight="1"/>
  <cols>
    <col min="1" max="1" width="9.109375" style="3" bestFit="1" customWidth="1"/>
    <col min="2" max="2" width="9.77734375" style="4" customWidth="1"/>
    <col min="3" max="3" width="9.77734375" style="3" customWidth="1"/>
    <col min="4" max="8" width="7.33203125" style="3" customWidth="1"/>
    <col min="9" max="9" width="9.77734375" style="3" customWidth="1"/>
    <col min="10" max="14" width="7.33203125" style="3" customWidth="1"/>
    <col min="15" max="15" width="9.77734375" style="3" customWidth="1"/>
    <col min="16" max="16384" width="8.88671875" style="3"/>
  </cols>
  <sheetData>
    <row r="2" spans="1:15" s="2" customFormat="1" ht="30" customHeight="1">
      <c r="A2" s="33" t="s">
        <v>0</v>
      </c>
      <c r="B2" s="34" t="s">
        <v>27</v>
      </c>
      <c r="C2" s="33" t="s">
        <v>28</v>
      </c>
      <c r="D2" s="35" t="s">
        <v>32</v>
      </c>
      <c r="E2" s="35"/>
      <c r="F2" s="35"/>
      <c r="G2" s="35"/>
      <c r="H2" s="35"/>
      <c r="I2" s="35"/>
      <c r="J2" s="35" t="s">
        <v>33</v>
      </c>
      <c r="K2" s="35"/>
      <c r="L2" s="35"/>
      <c r="M2" s="35"/>
      <c r="N2" s="35"/>
      <c r="O2" s="35"/>
    </row>
    <row r="3" spans="1:15" s="2" customFormat="1" ht="30" customHeight="1">
      <c r="A3" s="33"/>
      <c r="B3" s="34"/>
      <c r="C3" s="33"/>
      <c r="D3" s="5" t="s">
        <v>1</v>
      </c>
      <c r="E3" s="5" t="s">
        <v>77</v>
      </c>
      <c r="F3" s="5" t="s">
        <v>2</v>
      </c>
      <c r="G3" s="5" t="s">
        <v>3</v>
      </c>
      <c r="H3" s="5" t="s">
        <v>4</v>
      </c>
      <c r="I3" s="5" t="s">
        <v>5</v>
      </c>
      <c r="J3" s="5" t="s">
        <v>1</v>
      </c>
      <c r="K3" s="5" t="s">
        <v>77</v>
      </c>
      <c r="L3" s="5" t="s">
        <v>2</v>
      </c>
      <c r="M3" s="5" t="s">
        <v>3</v>
      </c>
      <c r="N3" s="5" t="s">
        <v>4</v>
      </c>
      <c r="O3" s="5" t="s">
        <v>5</v>
      </c>
    </row>
    <row r="4" spans="1:15" ht="12" customHeight="1">
      <c r="A4" s="13">
        <v>46204</v>
      </c>
      <c r="B4" s="11"/>
      <c r="C4" s="25">
        <v>107</v>
      </c>
      <c r="D4" s="14"/>
      <c r="E4" s="14"/>
      <c r="F4" s="14"/>
      <c r="G4" s="15"/>
      <c r="H4" s="15"/>
      <c r="I4" s="16"/>
      <c r="J4" s="14"/>
      <c r="K4" s="14"/>
      <c r="L4" s="14"/>
      <c r="M4" s="15"/>
      <c r="N4" s="15"/>
      <c r="O4" s="16"/>
    </row>
    <row r="5" spans="1:15" ht="12" customHeight="1">
      <c r="A5" s="13">
        <v>46205</v>
      </c>
      <c r="B5" s="11"/>
      <c r="C5" s="25">
        <v>100</v>
      </c>
      <c r="D5" s="14">
        <v>131.1</v>
      </c>
      <c r="E5" s="14">
        <v>55.9</v>
      </c>
      <c r="F5" s="14">
        <v>60</v>
      </c>
      <c r="G5" s="15">
        <v>22.12</v>
      </c>
      <c r="H5" s="15">
        <v>4.1760000000000002</v>
      </c>
      <c r="I5" s="16">
        <v>150000</v>
      </c>
      <c r="J5" s="14">
        <v>7.6650000000000009</v>
      </c>
      <c r="K5" s="14">
        <v>5</v>
      </c>
      <c r="L5" s="14">
        <v>8.6</v>
      </c>
      <c r="M5" s="15">
        <v>2.8759999999999999</v>
      </c>
      <c r="N5" s="15">
        <v>0.54500000000000004</v>
      </c>
      <c r="O5" s="16">
        <v>1100</v>
      </c>
    </row>
    <row r="6" spans="1:15" ht="12" customHeight="1">
      <c r="A6" s="13">
        <v>46206</v>
      </c>
      <c r="B6" s="11"/>
      <c r="C6" s="25">
        <v>53</v>
      </c>
      <c r="D6" s="14"/>
      <c r="E6" s="14"/>
      <c r="F6" s="14"/>
      <c r="G6" s="15"/>
      <c r="H6" s="15"/>
      <c r="I6" s="16"/>
      <c r="J6" s="14"/>
      <c r="K6" s="14"/>
      <c r="L6" s="14"/>
      <c r="M6" s="15"/>
      <c r="N6" s="15"/>
      <c r="O6" s="16"/>
    </row>
    <row r="7" spans="1:15" ht="12" customHeight="1">
      <c r="A7" s="13">
        <v>46207</v>
      </c>
      <c r="B7" s="11"/>
      <c r="C7" s="25">
        <v>106</v>
      </c>
      <c r="D7" s="14"/>
      <c r="E7" s="14"/>
      <c r="F7" s="14"/>
      <c r="G7" s="15"/>
      <c r="H7" s="15"/>
      <c r="I7" s="16"/>
      <c r="J7" s="14"/>
      <c r="K7" s="14"/>
      <c r="L7" s="14"/>
      <c r="M7" s="15"/>
      <c r="N7" s="15"/>
      <c r="O7" s="16"/>
    </row>
    <row r="8" spans="1:15" ht="12" customHeight="1">
      <c r="A8" s="13">
        <v>46208</v>
      </c>
      <c r="B8" s="11"/>
      <c r="C8" s="25">
        <v>86</v>
      </c>
      <c r="D8" s="14"/>
      <c r="E8" s="14"/>
      <c r="F8" s="14"/>
      <c r="G8" s="15"/>
      <c r="H8" s="15"/>
      <c r="I8" s="16"/>
      <c r="J8" s="14"/>
      <c r="K8" s="14"/>
      <c r="L8" s="14"/>
      <c r="M8" s="15"/>
      <c r="N8" s="15"/>
      <c r="O8" s="16"/>
    </row>
    <row r="9" spans="1:15" ht="12" customHeight="1">
      <c r="A9" s="13">
        <v>46209</v>
      </c>
      <c r="B9" s="11"/>
      <c r="C9" s="25">
        <v>80</v>
      </c>
      <c r="D9" s="14"/>
      <c r="E9" s="14"/>
      <c r="F9" s="14"/>
      <c r="G9" s="15"/>
      <c r="H9" s="15"/>
      <c r="I9" s="16"/>
      <c r="J9" s="14"/>
      <c r="K9" s="14"/>
      <c r="L9" s="14"/>
      <c r="M9" s="15"/>
      <c r="N9" s="15"/>
      <c r="O9" s="16"/>
    </row>
    <row r="10" spans="1:15" ht="12" customHeight="1">
      <c r="A10" s="13">
        <v>46210</v>
      </c>
      <c r="B10" s="11"/>
      <c r="C10" s="25">
        <v>102</v>
      </c>
      <c r="D10" s="14">
        <v>149.70000000000002</v>
      </c>
      <c r="E10" s="14">
        <v>85.8</v>
      </c>
      <c r="F10" s="14">
        <v>64</v>
      </c>
      <c r="G10" s="15">
        <v>30.053999999999998</v>
      </c>
      <c r="H10" s="15">
        <v>4.4480000000000004</v>
      </c>
      <c r="I10" s="16">
        <v>180000</v>
      </c>
      <c r="J10" s="14">
        <v>8.25</v>
      </c>
      <c r="K10" s="14">
        <v>4.4000000000000004</v>
      </c>
      <c r="L10" s="14">
        <v>7.2</v>
      </c>
      <c r="M10" s="15">
        <v>3.5609999999999999</v>
      </c>
      <c r="N10" s="15">
        <v>0.879</v>
      </c>
      <c r="O10" s="16">
        <v>1100</v>
      </c>
    </row>
    <row r="11" spans="1:15" ht="12" customHeight="1">
      <c r="A11" s="13">
        <v>46211</v>
      </c>
      <c r="B11" s="11"/>
      <c r="C11" s="25">
        <v>100</v>
      </c>
      <c r="D11" s="14"/>
      <c r="E11" s="14"/>
      <c r="F11" s="14"/>
      <c r="G11" s="15"/>
      <c r="H11" s="15"/>
      <c r="I11" s="16"/>
      <c r="J11" s="14"/>
      <c r="K11" s="14"/>
      <c r="L11" s="14"/>
      <c r="M11" s="15"/>
      <c r="N11" s="15"/>
      <c r="O11" s="16"/>
    </row>
    <row r="12" spans="1:15" ht="12" customHeight="1">
      <c r="A12" s="13">
        <v>46212</v>
      </c>
      <c r="B12" s="11"/>
      <c r="C12" s="25">
        <v>92</v>
      </c>
      <c r="D12" s="14"/>
      <c r="E12" s="14"/>
      <c r="F12" s="14"/>
      <c r="G12" s="15"/>
      <c r="H12" s="15"/>
      <c r="I12" s="16"/>
      <c r="J12" s="14"/>
      <c r="K12" s="14"/>
      <c r="L12" s="14"/>
      <c r="M12" s="15"/>
      <c r="N12" s="15"/>
      <c r="O12" s="16"/>
    </row>
    <row r="13" spans="1:15" ht="12" customHeight="1">
      <c r="A13" s="13">
        <v>46213</v>
      </c>
      <c r="B13" s="11"/>
      <c r="C13" s="25">
        <v>104</v>
      </c>
      <c r="D13" s="14"/>
      <c r="E13" s="14"/>
      <c r="F13" s="14"/>
      <c r="G13" s="15"/>
      <c r="H13" s="15"/>
      <c r="I13" s="16"/>
      <c r="J13" s="14"/>
      <c r="K13" s="14"/>
      <c r="L13" s="14"/>
      <c r="M13" s="15"/>
      <c r="N13" s="15"/>
      <c r="O13" s="16"/>
    </row>
    <row r="14" spans="1:15" ht="12" customHeight="1">
      <c r="A14" s="13">
        <v>46214</v>
      </c>
      <c r="B14" s="11"/>
      <c r="C14" s="25">
        <v>77</v>
      </c>
      <c r="D14" s="14"/>
      <c r="E14" s="14"/>
      <c r="F14" s="14"/>
      <c r="G14" s="15"/>
      <c r="H14" s="15"/>
      <c r="I14" s="16"/>
      <c r="J14" s="14"/>
      <c r="K14" s="14"/>
      <c r="L14" s="14"/>
      <c r="M14" s="15"/>
      <c r="N14" s="15"/>
      <c r="O14" s="16"/>
    </row>
    <row r="15" spans="1:15" ht="12" customHeight="1">
      <c r="A15" s="13">
        <v>46215</v>
      </c>
      <c r="B15" s="11"/>
      <c r="C15" s="25">
        <v>98</v>
      </c>
      <c r="D15" s="14"/>
      <c r="E15" s="14"/>
      <c r="F15" s="14"/>
      <c r="G15" s="15"/>
      <c r="H15" s="15"/>
      <c r="I15" s="16"/>
      <c r="J15" s="14"/>
      <c r="K15" s="14"/>
      <c r="L15" s="14"/>
      <c r="M15" s="15"/>
      <c r="N15" s="15"/>
      <c r="O15" s="16"/>
    </row>
    <row r="16" spans="1:15" ht="12" customHeight="1">
      <c r="A16" s="13">
        <v>46216</v>
      </c>
      <c r="B16" s="11"/>
      <c r="C16" s="25">
        <v>76</v>
      </c>
      <c r="D16" s="14"/>
      <c r="E16" s="14"/>
      <c r="F16" s="14"/>
      <c r="G16" s="15"/>
      <c r="H16" s="15"/>
      <c r="I16" s="16"/>
      <c r="J16" s="14"/>
      <c r="K16" s="14"/>
      <c r="L16" s="14"/>
      <c r="M16" s="15"/>
      <c r="N16" s="15"/>
      <c r="O16" s="16"/>
    </row>
    <row r="17" spans="1:15" ht="12" customHeight="1">
      <c r="A17" s="13">
        <v>46217</v>
      </c>
      <c r="B17" s="11"/>
      <c r="C17" s="25">
        <v>87</v>
      </c>
      <c r="D17" s="14">
        <v>151.79999999999995</v>
      </c>
      <c r="E17" s="14">
        <v>59.7</v>
      </c>
      <c r="F17" s="14">
        <v>142</v>
      </c>
      <c r="G17" s="15">
        <v>40.262999999999998</v>
      </c>
      <c r="H17" s="15">
        <v>4.5359999999999996</v>
      </c>
      <c r="I17" s="16">
        <v>200000</v>
      </c>
      <c r="J17" s="14">
        <v>8.3699999999999992</v>
      </c>
      <c r="K17" s="14">
        <v>4.0999999999999996</v>
      </c>
      <c r="L17" s="14">
        <v>8.4</v>
      </c>
      <c r="M17" s="15">
        <v>2.7519999999999998</v>
      </c>
      <c r="N17" s="15">
        <v>0.95</v>
      </c>
      <c r="O17" s="16">
        <v>900</v>
      </c>
    </row>
    <row r="18" spans="1:15" ht="12" customHeight="1">
      <c r="A18" s="13">
        <v>46218</v>
      </c>
      <c r="B18" s="11"/>
      <c r="C18" s="25">
        <v>89</v>
      </c>
      <c r="D18" s="14"/>
      <c r="E18" s="14"/>
      <c r="F18" s="14"/>
      <c r="G18" s="15"/>
      <c r="H18" s="15"/>
      <c r="I18" s="16"/>
      <c r="J18" s="14"/>
      <c r="K18" s="14"/>
      <c r="L18" s="14"/>
      <c r="M18" s="15"/>
      <c r="N18" s="15"/>
      <c r="O18" s="16"/>
    </row>
    <row r="19" spans="1:15" ht="12" customHeight="1">
      <c r="A19" s="13">
        <v>46219</v>
      </c>
      <c r="B19" s="11"/>
      <c r="C19" s="25">
        <v>78</v>
      </c>
      <c r="D19" s="14"/>
      <c r="E19" s="14"/>
      <c r="F19" s="14"/>
      <c r="G19" s="15"/>
      <c r="H19" s="15"/>
      <c r="I19" s="16"/>
      <c r="J19" s="14"/>
      <c r="K19" s="14"/>
      <c r="L19" s="14"/>
      <c r="M19" s="15"/>
      <c r="N19" s="15"/>
      <c r="O19" s="16"/>
    </row>
    <row r="20" spans="1:15" ht="12" customHeight="1">
      <c r="A20" s="13">
        <v>46220</v>
      </c>
      <c r="B20" s="11"/>
      <c r="C20" s="25">
        <v>94</v>
      </c>
      <c r="D20" s="14"/>
      <c r="E20" s="14"/>
      <c r="F20" s="14"/>
      <c r="G20" s="15"/>
      <c r="H20" s="15"/>
      <c r="I20" s="16"/>
      <c r="J20" s="14"/>
      <c r="K20" s="14"/>
      <c r="L20" s="14"/>
      <c r="M20" s="15"/>
      <c r="N20" s="15"/>
      <c r="O20" s="16"/>
    </row>
    <row r="21" spans="1:15" ht="12" customHeight="1">
      <c r="A21" s="13">
        <v>46221</v>
      </c>
      <c r="B21" s="11"/>
      <c r="C21" s="25">
        <v>70</v>
      </c>
      <c r="D21" s="14"/>
      <c r="E21" s="14"/>
      <c r="F21" s="14"/>
      <c r="G21" s="15"/>
      <c r="H21" s="15"/>
      <c r="I21" s="16"/>
      <c r="J21" s="14"/>
      <c r="K21" s="14"/>
      <c r="L21" s="14"/>
      <c r="M21" s="15"/>
      <c r="N21" s="15"/>
      <c r="O21" s="16"/>
    </row>
    <row r="22" spans="1:15" ht="12" customHeight="1">
      <c r="A22" s="13">
        <v>46222</v>
      </c>
      <c r="B22" s="11"/>
      <c r="C22" s="25">
        <v>105</v>
      </c>
      <c r="D22" s="14"/>
      <c r="E22" s="14"/>
      <c r="F22" s="14"/>
      <c r="G22" s="15"/>
      <c r="H22" s="15"/>
      <c r="I22" s="16"/>
      <c r="J22" s="14"/>
      <c r="K22" s="14"/>
      <c r="L22" s="14"/>
      <c r="M22" s="15"/>
      <c r="N22" s="15"/>
      <c r="O22" s="16"/>
    </row>
    <row r="23" spans="1:15" ht="12" customHeight="1">
      <c r="A23" s="13">
        <v>46223</v>
      </c>
      <c r="B23" s="11"/>
      <c r="C23" s="25">
        <v>146</v>
      </c>
      <c r="D23" s="14"/>
      <c r="E23" s="14"/>
      <c r="F23" s="14"/>
      <c r="G23" s="15"/>
      <c r="H23" s="15"/>
      <c r="I23" s="16"/>
      <c r="J23" s="14"/>
      <c r="K23" s="14"/>
      <c r="L23" s="14"/>
      <c r="M23" s="15"/>
      <c r="N23" s="15"/>
      <c r="O23" s="16"/>
    </row>
    <row r="24" spans="1:15" ht="12" customHeight="1">
      <c r="A24" s="13">
        <v>46224</v>
      </c>
      <c r="B24" s="11"/>
      <c r="C24" s="25">
        <v>128</v>
      </c>
      <c r="D24" s="14">
        <v>134.4</v>
      </c>
      <c r="E24" s="14">
        <v>33.4</v>
      </c>
      <c r="F24" s="14">
        <v>54</v>
      </c>
      <c r="G24" s="15">
        <v>20.824999999999999</v>
      </c>
      <c r="H24" s="15">
        <v>2.5019999999999998</v>
      </c>
      <c r="I24" s="16">
        <v>95000</v>
      </c>
      <c r="J24" s="14">
        <v>8.5949999999999989</v>
      </c>
      <c r="K24" s="14">
        <v>4.5</v>
      </c>
      <c r="L24" s="14">
        <v>8.5</v>
      </c>
      <c r="M24" s="15">
        <v>4.1109999999999998</v>
      </c>
      <c r="N24" s="15">
        <v>0.86499999999999999</v>
      </c>
      <c r="O24" s="16">
        <v>740</v>
      </c>
    </row>
    <row r="25" spans="1:15" ht="12" customHeight="1">
      <c r="A25" s="13">
        <v>46225</v>
      </c>
      <c r="B25" s="11"/>
      <c r="C25" s="25">
        <v>166</v>
      </c>
      <c r="D25" s="14"/>
      <c r="E25" s="14"/>
      <c r="F25" s="14"/>
      <c r="G25" s="15"/>
      <c r="H25" s="15"/>
      <c r="I25" s="16"/>
      <c r="J25" s="14"/>
      <c r="K25" s="14"/>
      <c r="L25" s="14"/>
      <c r="M25" s="15"/>
      <c r="N25" s="15"/>
      <c r="O25" s="16"/>
    </row>
    <row r="26" spans="1:15" ht="12" customHeight="1">
      <c r="A26" s="13">
        <v>46226</v>
      </c>
      <c r="B26" s="11"/>
      <c r="C26" s="25">
        <v>145</v>
      </c>
      <c r="D26" s="14"/>
      <c r="E26" s="14"/>
      <c r="F26" s="14"/>
      <c r="G26" s="15"/>
      <c r="H26" s="15"/>
      <c r="I26" s="16"/>
      <c r="J26" s="14"/>
      <c r="K26" s="14"/>
      <c r="L26" s="14"/>
      <c r="M26" s="15"/>
      <c r="N26" s="15"/>
      <c r="O26" s="16"/>
    </row>
    <row r="27" spans="1:15" ht="12" customHeight="1">
      <c r="A27" s="13">
        <v>46227</v>
      </c>
      <c r="B27" s="11"/>
      <c r="C27" s="25">
        <v>79</v>
      </c>
      <c r="D27" s="14"/>
      <c r="E27" s="14"/>
      <c r="F27" s="14"/>
      <c r="G27" s="15"/>
      <c r="H27" s="15"/>
      <c r="I27" s="16"/>
      <c r="J27" s="14"/>
      <c r="K27" s="14"/>
      <c r="L27" s="14"/>
      <c r="M27" s="15"/>
      <c r="N27" s="15"/>
      <c r="O27" s="16"/>
    </row>
    <row r="28" spans="1:15" ht="12" customHeight="1">
      <c r="A28" s="13">
        <v>46228</v>
      </c>
      <c r="B28" s="11"/>
      <c r="C28" s="25">
        <v>104</v>
      </c>
      <c r="D28" s="14"/>
      <c r="E28" s="14"/>
      <c r="F28" s="14"/>
      <c r="G28" s="15"/>
      <c r="H28" s="15"/>
      <c r="I28" s="16"/>
      <c r="J28" s="14"/>
      <c r="K28" s="14"/>
      <c r="L28" s="14"/>
      <c r="M28" s="15"/>
      <c r="N28" s="15"/>
      <c r="O28" s="16"/>
    </row>
    <row r="29" spans="1:15" ht="12" customHeight="1">
      <c r="A29" s="13">
        <v>46229</v>
      </c>
      <c r="B29" s="11"/>
      <c r="C29" s="25">
        <v>74</v>
      </c>
      <c r="D29" s="14"/>
      <c r="E29" s="14"/>
      <c r="F29" s="14"/>
      <c r="G29" s="15"/>
      <c r="H29" s="15"/>
      <c r="I29" s="16"/>
      <c r="J29" s="14"/>
      <c r="K29" s="14"/>
      <c r="L29" s="14"/>
      <c r="M29" s="15"/>
      <c r="N29" s="15"/>
      <c r="O29" s="16"/>
    </row>
    <row r="30" spans="1:15" ht="12" customHeight="1">
      <c r="A30" s="13">
        <v>46230</v>
      </c>
      <c r="B30" s="11"/>
      <c r="C30" s="25">
        <v>101</v>
      </c>
      <c r="D30" s="14"/>
      <c r="E30" s="14"/>
      <c r="F30" s="14"/>
      <c r="G30" s="15"/>
      <c r="H30" s="15"/>
      <c r="I30" s="16"/>
      <c r="J30" s="14"/>
      <c r="K30" s="14"/>
      <c r="L30" s="14"/>
      <c r="M30" s="15"/>
      <c r="N30" s="15"/>
      <c r="O30" s="16"/>
    </row>
    <row r="31" spans="1:15" ht="12" customHeight="1">
      <c r="A31" s="13">
        <v>46231</v>
      </c>
      <c r="B31" s="11"/>
      <c r="C31" s="25">
        <v>88</v>
      </c>
      <c r="D31" s="14">
        <v>132.89999999999998</v>
      </c>
      <c r="E31" s="14">
        <v>49.7</v>
      </c>
      <c r="F31" s="14">
        <v>64</v>
      </c>
      <c r="G31" s="15">
        <v>16.803999999999998</v>
      </c>
      <c r="H31" s="15">
        <v>4.2069999999999999</v>
      </c>
      <c r="I31" s="16">
        <v>130000</v>
      </c>
      <c r="J31" s="14">
        <v>5.6399999999999988</v>
      </c>
      <c r="K31" s="14">
        <v>5</v>
      </c>
      <c r="L31" s="14">
        <v>8.8000000000000007</v>
      </c>
      <c r="M31" s="15">
        <v>7.2930000000000001</v>
      </c>
      <c r="N31" s="15">
        <v>0.57199999999999995</v>
      </c>
      <c r="O31" s="16">
        <v>880</v>
      </c>
    </row>
    <row r="32" spans="1:15" ht="12" customHeight="1">
      <c r="A32" s="13">
        <v>46232</v>
      </c>
      <c r="B32" s="11"/>
      <c r="C32" s="25">
        <v>93</v>
      </c>
      <c r="D32" s="14"/>
      <c r="E32" s="14"/>
      <c r="F32" s="14"/>
      <c r="G32" s="15"/>
      <c r="H32" s="15"/>
      <c r="I32" s="16"/>
      <c r="J32" s="14"/>
      <c r="K32" s="14"/>
      <c r="L32" s="14"/>
      <c r="M32" s="15"/>
      <c r="N32" s="15"/>
      <c r="O32" s="16"/>
    </row>
    <row r="33" spans="1:15" ht="12" customHeight="1">
      <c r="A33" s="13">
        <v>46233</v>
      </c>
      <c r="B33" s="11"/>
      <c r="C33" s="25">
        <v>103</v>
      </c>
      <c r="D33" s="14"/>
      <c r="E33" s="14"/>
      <c r="F33" s="14"/>
      <c r="G33" s="15"/>
      <c r="H33" s="15"/>
      <c r="I33" s="16"/>
      <c r="J33" s="14"/>
      <c r="K33" s="14"/>
      <c r="L33" s="14"/>
      <c r="M33" s="15"/>
      <c r="N33" s="15"/>
      <c r="O33" s="16"/>
    </row>
    <row r="34" spans="1:15" ht="12" customHeight="1">
      <c r="A34" s="13">
        <v>46234</v>
      </c>
      <c r="B34" s="11"/>
      <c r="C34" s="25">
        <v>78</v>
      </c>
      <c r="D34" s="14"/>
      <c r="E34" s="14"/>
      <c r="F34" s="14"/>
      <c r="G34" s="15"/>
      <c r="H34" s="15"/>
      <c r="I34" s="16"/>
      <c r="J34" s="14"/>
      <c r="K34" s="14"/>
      <c r="L34" s="14"/>
      <c r="M34" s="15"/>
      <c r="N34" s="15"/>
      <c r="O34" s="16"/>
    </row>
    <row r="35" spans="1:15" s="1" customFormat="1" ht="12" customHeight="1">
      <c r="A35" s="17" t="s">
        <v>31</v>
      </c>
      <c r="B35" s="7"/>
      <c r="C35" s="12">
        <f>SUM(C4:C34)</f>
        <v>3009</v>
      </c>
      <c r="D35" s="18"/>
      <c r="E35" s="18"/>
      <c r="F35" s="18"/>
      <c r="G35" s="19"/>
      <c r="H35" s="19"/>
      <c r="I35" s="7"/>
      <c r="J35" s="18"/>
      <c r="K35" s="18"/>
      <c r="L35" s="18"/>
      <c r="M35" s="19"/>
      <c r="N35" s="19"/>
      <c r="O35" s="17"/>
    </row>
    <row r="36" spans="1:15" s="1" customFormat="1" ht="12" customHeight="1">
      <c r="A36" s="17" t="s">
        <v>29</v>
      </c>
      <c r="B36" s="7"/>
      <c r="C36" s="12">
        <f t="shared" ref="C36:O36" si="0">AVERAGE(C4:C34)</f>
        <v>97.064516129032256</v>
      </c>
      <c r="D36" s="8">
        <f t="shared" si="0"/>
        <v>139.97999999999999</v>
      </c>
      <c r="E36" s="8">
        <f t="shared" si="0"/>
        <v>56.9</v>
      </c>
      <c r="F36" s="8">
        <f t="shared" si="0"/>
        <v>76.8</v>
      </c>
      <c r="G36" s="9">
        <f t="shared" si="0"/>
        <v>26.013200000000001</v>
      </c>
      <c r="H36" s="9">
        <f t="shared" si="0"/>
        <v>3.9737999999999998</v>
      </c>
      <c r="I36" s="7">
        <f t="shared" si="0"/>
        <v>151000</v>
      </c>
      <c r="J36" s="8">
        <f t="shared" si="0"/>
        <v>7.7039999999999988</v>
      </c>
      <c r="K36" s="8">
        <f t="shared" si="0"/>
        <v>4.5999999999999996</v>
      </c>
      <c r="L36" s="8">
        <f t="shared" si="0"/>
        <v>8.3000000000000007</v>
      </c>
      <c r="M36" s="9">
        <f t="shared" si="0"/>
        <v>4.1185999999999998</v>
      </c>
      <c r="N36" s="9">
        <f t="shared" si="0"/>
        <v>0.76219999999999999</v>
      </c>
      <c r="O36" s="7">
        <f t="shared" si="0"/>
        <v>944</v>
      </c>
    </row>
    <row r="37" spans="1:15" s="1" customFormat="1" ht="12" customHeight="1">
      <c r="A37" s="17" t="s">
        <v>30</v>
      </c>
      <c r="B37" s="7"/>
      <c r="C37" s="12">
        <f t="shared" ref="C37:O37" si="1">MAX(C4:C34)</f>
        <v>166</v>
      </c>
      <c r="D37" s="8">
        <f t="shared" si="1"/>
        <v>151.79999999999995</v>
      </c>
      <c r="E37" s="8">
        <f t="shared" si="1"/>
        <v>85.8</v>
      </c>
      <c r="F37" s="8">
        <f t="shared" si="1"/>
        <v>142</v>
      </c>
      <c r="G37" s="9">
        <f t="shared" si="1"/>
        <v>40.262999999999998</v>
      </c>
      <c r="H37" s="9">
        <f t="shared" si="1"/>
        <v>4.5359999999999996</v>
      </c>
      <c r="I37" s="7">
        <f t="shared" si="1"/>
        <v>200000</v>
      </c>
      <c r="J37" s="8">
        <f t="shared" si="1"/>
        <v>8.5949999999999989</v>
      </c>
      <c r="K37" s="8">
        <f t="shared" si="1"/>
        <v>5</v>
      </c>
      <c r="L37" s="8">
        <f t="shared" si="1"/>
        <v>8.8000000000000007</v>
      </c>
      <c r="M37" s="9">
        <f t="shared" si="1"/>
        <v>7.2930000000000001</v>
      </c>
      <c r="N37" s="9">
        <f t="shared" si="1"/>
        <v>0.95</v>
      </c>
      <c r="O37" s="7">
        <f t="shared" si="1"/>
        <v>1100</v>
      </c>
    </row>
    <row r="38" spans="1:15" s="1" customFormat="1" ht="12" customHeight="1">
      <c r="A38" s="17" t="s">
        <v>26</v>
      </c>
      <c r="B38" s="7"/>
      <c r="C38" s="12">
        <f t="shared" ref="C38:O38" si="2">MIN(C4:C34)</f>
        <v>53</v>
      </c>
      <c r="D38" s="8">
        <f t="shared" si="2"/>
        <v>131.1</v>
      </c>
      <c r="E38" s="8">
        <f t="shared" si="2"/>
        <v>33.4</v>
      </c>
      <c r="F38" s="8">
        <f t="shared" si="2"/>
        <v>54</v>
      </c>
      <c r="G38" s="9">
        <f t="shared" si="2"/>
        <v>16.803999999999998</v>
      </c>
      <c r="H38" s="9">
        <f t="shared" si="2"/>
        <v>2.5019999999999998</v>
      </c>
      <c r="I38" s="7">
        <f t="shared" si="2"/>
        <v>95000</v>
      </c>
      <c r="J38" s="8">
        <f t="shared" si="2"/>
        <v>5.6399999999999988</v>
      </c>
      <c r="K38" s="8">
        <f t="shared" si="2"/>
        <v>4.0999999999999996</v>
      </c>
      <c r="L38" s="8">
        <f t="shared" si="2"/>
        <v>7.2</v>
      </c>
      <c r="M38" s="9">
        <f t="shared" si="2"/>
        <v>2.7519999999999998</v>
      </c>
      <c r="N38" s="9">
        <f t="shared" si="2"/>
        <v>0.54500000000000004</v>
      </c>
      <c r="O38" s="7">
        <f t="shared" si="2"/>
        <v>740</v>
      </c>
    </row>
  </sheetData>
  <mergeCells count="5">
    <mergeCell ref="A2:A3"/>
    <mergeCell ref="B2:B3"/>
    <mergeCell ref="C2:C3"/>
    <mergeCell ref="D2:I2"/>
    <mergeCell ref="J2:O2"/>
  </mergeCells>
  <phoneticPr fontId="11" type="noConversion"/>
  <pageMargins left="0.7" right="0.7" top="0.75" bottom="0.75" header="0.3" footer="0.3"/>
  <pageSetup paperSize="9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tabColor theme="5" tint="0.79998168889431442"/>
  </sheetPr>
  <dimension ref="A2:O38"/>
  <sheetViews>
    <sheetView zoomScale="85" zoomScaleNormal="85" workbookViewId="0">
      <selection activeCell="J67" sqref="J67"/>
    </sheetView>
  </sheetViews>
  <sheetFormatPr defaultRowHeight="12" customHeight="1"/>
  <cols>
    <col min="1" max="1" width="9.109375" style="3" bestFit="1" customWidth="1"/>
    <col min="2" max="2" width="9.77734375" style="4" customWidth="1"/>
    <col min="3" max="3" width="9.77734375" style="3" customWidth="1"/>
    <col min="4" max="8" width="7.33203125" style="3" customWidth="1"/>
    <col min="9" max="9" width="9.77734375" style="3" customWidth="1"/>
    <col min="10" max="14" width="7.33203125" style="3" customWidth="1"/>
    <col min="15" max="15" width="9.77734375" style="3" customWidth="1"/>
    <col min="16" max="16384" width="8.88671875" style="3"/>
  </cols>
  <sheetData>
    <row r="2" spans="1:15" s="2" customFormat="1" ht="30" customHeight="1">
      <c r="A2" s="33" t="s">
        <v>0</v>
      </c>
      <c r="B2" s="34" t="s">
        <v>104</v>
      </c>
      <c r="C2" s="33" t="s">
        <v>105</v>
      </c>
      <c r="D2" s="35" t="s">
        <v>106</v>
      </c>
      <c r="E2" s="35"/>
      <c r="F2" s="35"/>
      <c r="G2" s="35"/>
      <c r="H2" s="35"/>
      <c r="I2" s="35"/>
      <c r="J2" s="35" t="s">
        <v>107</v>
      </c>
      <c r="K2" s="35"/>
      <c r="L2" s="35"/>
      <c r="M2" s="35"/>
      <c r="N2" s="35"/>
      <c r="O2" s="35"/>
    </row>
    <row r="3" spans="1:15" s="2" customFormat="1" ht="30" customHeight="1">
      <c r="A3" s="33"/>
      <c r="B3" s="34"/>
      <c r="C3" s="33"/>
      <c r="D3" s="5" t="s">
        <v>1</v>
      </c>
      <c r="E3" s="5" t="s">
        <v>108</v>
      </c>
      <c r="F3" s="5" t="s">
        <v>2</v>
      </c>
      <c r="G3" s="5" t="s">
        <v>3</v>
      </c>
      <c r="H3" s="5" t="s">
        <v>4</v>
      </c>
      <c r="I3" s="5" t="s">
        <v>5</v>
      </c>
      <c r="J3" s="5" t="s">
        <v>1</v>
      </c>
      <c r="K3" s="5" t="s">
        <v>108</v>
      </c>
      <c r="L3" s="5" t="s">
        <v>2</v>
      </c>
      <c r="M3" s="5" t="s">
        <v>3</v>
      </c>
      <c r="N3" s="5" t="s">
        <v>4</v>
      </c>
      <c r="O3" s="5" t="s">
        <v>5</v>
      </c>
    </row>
    <row r="4" spans="1:15" ht="12" customHeight="1">
      <c r="A4" s="13">
        <v>46204</v>
      </c>
      <c r="B4" s="11"/>
      <c r="C4" s="25">
        <v>122</v>
      </c>
      <c r="D4" s="14"/>
      <c r="E4" s="14"/>
      <c r="F4" s="14"/>
      <c r="G4" s="15"/>
      <c r="H4" s="15"/>
      <c r="I4" s="16"/>
      <c r="J4" s="14"/>
      <c r="K4" s="14"/>
      <c r="L4" s="14"/>
      <c r="M4" s="15"/>
      <c r="N4" s="15"/>
      <c r="O4" s="16"/>
    </row>
    <row r="5" spans="1:15" ht="12" customHeight="1">
      <c r="A5" s="13">
        <v>46205</v>
      </c>
      <c r="B5" s="11"/>
      <c r="C5" s="25">
        <v>128</v>
      </c>
      <c r="D5" s="14">
        <v>228.59999999999997</v>
      </c>
      <c r="E5" s="14">
        <v>58.1</v>
      </c>
      <c r="F5" s="14">
        <v>178</v>
      </c>
      <c r="G5" s="15">
        <v>37.326999999999998</v>
      </c>
      <c r="H5" s="15">
        <v>4.3120000000000003</v>
      </c>
      <c r="I5" s="16">
        <v>240000</v>
      </c>
      <c r="J5" s="14">
        <v>2.839999999999999</v>
      </c>
      <c r="K5" s="14">
        <v>5.0999999999999996</v>
      </c>
      <c r="L5" s="14">
        <v>2.6</v>
      </c>
      <c r="M5" s="15">
        <v>1.244</v>
      </c>
      <c r="N5" s="15">
        <v>0.192</v>
      </c>
      <c r="O5" s="16">
        <v>100</v>
      </c>
    </row>
    <row r="6" spans="1:15" ht="12" customHeight="1">
      <c r="A6" s="13">
        <v>46206</v>
      </c>
      <c r="B6" s="11"/>
      <c r="C6" s="25">
        <v>128</v>
      </c>
      <c r="D6" s="14"/>
      <c r="E6" s="14"/>
      <c r="F6" s="14"/>
      <c r="G6" s="15"/>
      <c r="H6" s="15"/>
      <c r="I6" s="16"/>
      <c r="J6" s="14"/>
      <c r="K6" s="14"/>
      <c r="L6" s="14"/>
      <c r="M6" s="15"/>
      <c r="N6" s="15"/>
      <c r="O6" s="16"/>
    </row>
    <row r="7" spans="1:15" ht="12" customHeight="1">
      <c r="A7" s="13">
        <v>46207</v>
      </c>
      <c r="B7" s="11"/>
      <c r="C7" s="25">
        <v>131</v>
      </c>
      <c r="D7" s="14"/>
      <c r="E7" s="14"/>
      <c r="F7" s="14"/>
      <c r="G7" s="15"/>
      <c r="H7" s="15"/>
      <c r="I7" s="16"/>
      <c r="J7" s="14"/>
      <c r="K7" s="14"/>
      <c r="L7" s="14"/>
      <c r="M7" s="15"/>
      <c r="N7" s="15"/>
      <c r="O7" s="16"/>
    </row>
    <row r="8" spans="1:15" ht="12" customHeight="1">
      <c r="A8" s="13">
        <v>46208</v>
      </c>
      <c r="B8" s="11"/>
      <c r="C8" s="25">
        <v>170</v>
      </c>
      <c r="D8" s="14"/>
      <c r="E8" s="14"/>
      <c r="F8" s="14"/>
      <c r="G8" s="15"/>
      <c r="H8" s="15"/>
      <c r="I8" s="16"/>
      <c r="J8" s="14"/>
      <c r="K8" s="14"/>
      <c r="L8" s="14"/>
      <c r="M8" s="15"/>
      <c r="N8" s="15"/>
      <c r="O8" s="16"/>
    </row>
    <row r="9" spans="1:15" ht="12" customHeight="1">
      <c r="A9" s="13">
        <v>46209</v>
      </c>
      <c r="B9" s="11"/>
      <c r="C9" s="25">
        <v>189</v>
      </c>
      <c r="D9" s="14"/>
      <c r="E9" s="14"/>
      <c r="F9" s="14"/>
      <c r="G9" s="15"/>
      <c r="H9" s="15"/>
      <c r="I9" s="16"/>
      <c r="J9" s="14"/>
      <c r="K9" s="14"/>
      <c r="L9" s="14"/>
      <c r="M9" s="15"/>
      <c r="N9" s="15"/>
      <c r="O9" s="16"/>
    </row>
    <row r="10" spans="1:15" ht="12" customHeight="1">
      <c r="A10" s="13">
        <v>46210</v>
      </c>
      <c r="B10" s="11"/>
      <c r="C10" s="25">
        <v>173</v>
      </c>
      <c r="D10" s="14">
        <v>161.70000000000002</v>
      </c>
      <c r="E10" s="14">
        <v>56.4</v>
      </c>
      <c r="F10" s="14">
        <v>72</v>
      </c>
      <c r="G10" s="15">
        <v>33.593000000000004</v>
      </c>
      <c r="H10" s="15">
        <v>2.2669999999999999</v>
      </c>
      <c r="I10" s="16">
        <v>190000</v>
      </c>
      <c r="J10" s="14">
        <v>3.7699999999999996</v>
      </c>
      <c r="K10" s="14">
        <v>6</v>
      </c>
      <c r="L10" s="14">
        <v>6.5</v>
      </c>
      <c r="M10" s="15">
        <v>3.7130000000000001</v>
      </c>
      <c r="N10" s="15">
        <v>1.409</v>
      </c>
      <c r="O10" s="16">
        <v>530</v>
      </c>
    </row>
    <row r="11" spans="1:15" ht="12" customHeight="1">
      <c r="A11" s="13">
        <v>46211</v>
      </c>
      <c r="B11" s="11"/>
      <c r="C11" s="25">
        <v>251</v>
      </c>
      <c r="D11" s="14"/>
      <c r="E11" s="14"/>
      <c r="F11" s="14"/>
      <c r="G11" s="15"/>
      <c r="H11" s="15"/>
      <c r="I11" s="16"/>
      <c r="J11" s="14"/>
      <c r="K11" s="14"/>
      <c r="L11" s="14"/>
      <c r="M11" s="15"/>
      <c r="N11" s="15"/>
      <c r="O11" s="16"/>
    </row>
    <row r="12" spans="1:15" ht="12" customHeight="1">
      <c r="A12" s="13">
        <v>46212</v>
      </c>
      <c r="B12" s="11"/>
      <c r="C12" s="25">
        <v>303</v>
      </c>
      <c r="D12" s="14"/>
      <c r="E12" s="14"/>
      <c r="F12" s="14"/>
      <c r="G12" s="15"/>
      <c r="H12" s="15"/>
      <c r="I12" s="16"/>
      <c r="J12" s="14"/>
      <c r="K12" s="14"/>
      <c r="L12" s="14"/>
      <c r="M12" s="15"/>
      <c r="N12" s="15"/>
      <c r="O12" s="16"/>
    </row>
    <row r="13" spans="1:15" ht="12" customHeight="1">
      <c r="A13" s="13">
        <v>46213</v>
      </c>
      <c r="B13" s="11"/>
      <c r="C13" s="25">
        <v>277</v>
      </c>
      <c r="D13" s="14"/>
      <c r="E13" s="14"/>
      <c r="F13" s="14"/>
      <c r="G13" s="15"/>
      <c r="H13" s="15"/>
      <c r="I13" s="16"/>
      <c r="J13" s="14"/>
      <c r="K13" s="14"/>
      <c r="L13" s="14"/>
      <c r="M13" s="15"/>
      <c r="N13" s="15"/>
      <c r="O13" s="16"/>
    </row>
    <row r="14" spans="1:15" ht="12" customHeight="1">
      <c r="A14" s="13">
        <v>46214</v>
      </c>
      <c r="B14" s="11"/>
      <c r="C14" s="25">
        <v>282</v>
      </c>
      <c r="D14" s="14"/>
      <c r="E14" s="14"/>
      <c r="F14" s="14"/>
      <c r="G14" s="15"/>
      <c r="H14" s="15"/>
      <c r="I14" s="16"/>
      <c r="J14" s="14"/>
      <c r="K14" s="14"/>
      <c r="L14" s="14"/>
      <c r="M14" s="15"/>
      <c r="N14" s="15"/>
      <c r="O14" s="16"/>
    </row>
    <row r="15" spans="1:15" ht="12" customHeight="1">
      <c r="A15" s="13">
        <v>46215</v>
      </c>
      <c r="B15" s="11"/>
      <c r="C15" s="25">
        <v>240</v>
      </c>
      <c r="D15" s="14"/>
      <c r="E15" s="14"/>
      <c r="F15" s="14"/>
      <c r="G15" s="15"/>
      <c r="H15" s="15"/>
      <c r="I15" s="16"/>
      <c r="J15" s="14"/>
      <c r="K15" s="14"/>
      <c r="L15" s="14"/>
      <c r="M15" s="15"/>
      <c r="N15" s="15"/>
      <c r="O15" s="16"/>
    </row>
    <row r="16" spans="1:15" ht="12" customHeight="1">
      <c r="A16" s="13">
        <v>46216</v>
      </c>
      <c r="B16" s="11"/>
      <c r="C16" s="25">
        <v>222</v>
      </c>
      <c r="D16" s="14"/>
      <c r="E16" s="14"/>
      <c r="F16" s="14"/>
      <c r="G16" s="15"/>
      <c r="H16" s="15"/>
      <c r="I16" s="16"/>
      <c r="J16" s="14"/>
      <c r="K16" s="14"/>
      <c r="L16" s="14"/>
      <c r="M16" s="15"/>
      <c r="N16" s="15"/>
      <c r="O16" s="16"/>
    </row>
    <row r="17" spans="1:15" ht="12" customHeight="1">
      <c r="A17" s="13">
        <v>46217</v>
      </c>
      <c r="B17" s="11"/>
      <c r="C17" s="25">
        <v>252</v>
      </c>
      <c r="D17" s="14">
        <v>142.20000000000002</v>
      </c>
      <c r="E17" s="14">
        <v>65.400000000000006</v>
      </c>
      <c r="F17" s="14">
        <v>88</v>
      </c>
      <c r="G17" s="15">
        <v>31.241</v>
      </c>
      <c r="H17" s="15">
        <v>2.1949999999999998</v>
      </c>
      <c r="I17" s="16">
        <v>130000</v>
      </c>
      <c r="J17" s="14">
        <v>3.95</v>
      </c>
      <c r="K17" s="14">
        <v>3.2</v>
      </c>
      <c r="L17" s="14">
        <v>3.6</v>
      </c>
      <c r="M17" s="15">
        <v>6.8120000000000003</v>
      </c>
      <c r="N17" s="15">
        <v>1.4119999999999999</v>
      </c>
      <c r="O17" s="16">
        <v>430</v>
      </c>
    </row>
    <row r="18" spans="1:15" ht="12" customHeight="1">
      <c r="A18" s="13">
        <v>46218</v>
      </c>
      <c r="B18" s="11"/>
      <c r="C18" s="25">
        <v>274</v>
      </c>
      <c r="D18" s="14"/>
      <c r="E18" s="14"/>
      <c r="F18" s="14"/>
      <c r="G18" s="15"/>
      <c r="H18" s="15"/>
      <c r="I18" s="16"/>
      <c r="J18" s="14"/>
      <c r="K18" s="14"/>
      <c r="L18" s="14"/>
      <c r="M18" s="15"/>
      <c r="N18" s="15"/>
      <c r="O18" s="16"/>
    </row>
    <row r="19" spans="1:15" ht="12" customHeight="1">
      <c r="A19" s="13">
        <v>46219</v>
      </c>
      <c r="B19" s="11"/>
      <c r="C19" s="25">
        <v>251</v>
      </c>
      <c r="D19" s="14"/>
      <c r="E19" s="14"/>
      <c r="F19" s="14"/>
      <c r="G19" s="15"/>
      <c r="H19" s="15"/>
      <c r="I19" s="16"/>
      <c r="J19" s="14"/>
      <c r="K19" s="14"/>
      <c r="L19" s="14"/>
      <c r="M19" s="15"/>
      <c r="N19" s="15"/>
      <c r="O19" s="16"/>
    </row>
    <row r="20" spans="1:15" ht="12" customHeight="1">
      <c r="A20" s="13">
        <v>46220</v>
      </c>
      <c r="B20" s="11"/>
      <c r="C20" s="25">
        <v>255</v>
      </c>
      <c r="D20" s="14"/>
      <c r="E20" s="14"/>
      <c r="F20" s="14"/>
      <c r="G20" s="15"/>
      <c r="H20" s="15"/>
      <c r="I20" s="16"/>
      <c r="J20" s="14"/>
      <c r="K20" s="14"/>
      <c r="L20" s="14"/>
      <c r="M20" s="15"/>
      <c r="N20" s="15"/>
      <c r="O20" s="16"/>
    </row>
    <row r="21" spans="1:15" ht="12" customHeight="1">
      <c r="A21" s="13">
        <v>46221</v>
      </c>
      <c r="B21" s="11"/>
      <c r="C21" s="25">
        <v>241</v>
      </c>
      <c r="D21" s="14"/>
      <c r="E21" s="14"/>
      <c r="F21" s="14"/>
      <c r="G21" s="15"/>
      <c r="H21" s="15"/>
      <c r="I21" s="16"/>
      <c r="J21" s="14"/>
      <c r="K21" s="14"/>
      <c r="L21" s="14"/>
      <c r="M21" s="15"/>
      <c r="N21" s="15"/>
      <c r="O21" s="16"/>
    </row>
    <row r="22" spans="1:15" ht="12" customHeight="1">
      <c r="A22" s="13">
        <v>46222</v>
      </c>
      <c r="B22" s="11"/>
      <c r="C22" s="25">
        <v>214</v>
      </c>
      <c r="D22" s="14"/>
      <c r="E22" s="14"/>
      <c r="F22" s="14"/>
      <c r="G22" s="15"/>
      <c r="H22" s="15"/>
      <c r="I22" s="16"/>
      <c r="J22" s="14"/>
      <c r="K22" s="14"/>
      <c r="L22" s="14"/>
      <c r="M22" s="15"/>
      <c r="N22" s="15"/>
      <c r="O22" s="16"/>
    </row>
    <row r="23" spans="1:15" ht="12" customHeight="1">
      <c r="A23" s="13">
        <v>46223</v>
      </c>
      <c r="B23" s="11"/>
      <c r="C23" s="25">
        <v>276</v>
      </c>
      <c r="D23" s="14"/>
      <c r="E23" s="14"/>
      <c r="F23" s="14"/>
      <c r="G23" s="15"/>
      <c r="H23" s="15"/>
      <c r="I23" s="16"/>
      <c r="J23" s="14"/>
      <c r="K23" s="14"/>
      <c r="L23" s="14"/>
      <c r="M23" s="15"/>
      <c r="N23" s="15"/>
      <c r="O23" s="16"/>
    </row>
    <row r="24" spans="1:15" ht="12" customHeight="1">
      <c r="A24" s="13">
        <v>46224</v>
      </c>
      <c r="B24" s="11"/>
      <c r="C24" s="25">
        <v>284</v>
      </c>
      <c r="D24" s="14">
        <v>156.30000000000001</v>
      </c>
      <c r="E24" s="14">
        <v>34.9</v>
      </c>
      <c r="F24" s="14">
        <v>176</v>
      </c>
      <c r="G24" s="15">
        <v>19.748999999999999</v>
      </c>
      <c r="H24" s="15">
        <v>2.2559999999999998</v>
      </c>
      <c r="I24" s="16">
        <v>250000</v>
      </c>
      <c r="J24" s="14">
        <v>7.544999999999999</v>
      </c>
      <c r="K24" s="14">
        <v>4.3</v>
      </c>
      <c r="L24" s="14">
        <v>8.8000000000000007</v>
      </c>
      <c r="M24" s="15">
        <v>9.8689999999999998</v>
      </c>
      <c r="N24" s="15">
        <v>0.94099999999999995</v>
      </c>
      <c r="O24" s="16">
        <v>690</v>
      </c>
    </row>
    <row r="25" spans="1:15" ht="12" customHeight="1">
      <c r="A25" s="13">
        <v>46225</v>
      </c>
      <c r="B25" s="11"/>
      <c r="C25" s="25">
        <v>260</v>
      </c>
      <c r="D25" s="14"/>
      <c r="E25" s="14"/>
      <c r="F25" s="14"/>
      <c r="G25" s="15"/>
      <c r="H25" s="15"/>
      <c r="I25" s="16"/>
      <c r="J25" s="14"/>
      <c r="K25" s="14"/>
      <c r="L25" s="14"/>
      <c r="M25" s="15"/>
      <c r="N25" s="15"/>
      <c r="O25" s="16"/>
    </row>
    <row r="26" spans="1:15" ht="12" customHeight="1">
      <c r="A26" s="13">
        <v>46226</v>
      </c>
      <c r="B26" s="11"/>
      <c r="C26" s="25">
        <v>321</v>
      </c>
      <c r="D26" s="14"/>
      <c r="E26" s="14"/>
      <c r="F26" s="14"/>
      <c r="G26" s="15"/>
      <c r="H26" s="15"/>
      <c r="I26" s="16"/>
      <c r="J26" s="14"/>
      <c r="K26" s="14"/>
      <c r="L26" s="14"/>
      <c r="M26" s="15"/>
      <c r="N26" s="15"/>
      <c r="O26" s="16"/>
    </row>
    <row r="27" spans="1:15" ht="12" customHeight="1">
      <c r="A27" s="13">
        <v>46227</v>
      </c>
      <c r="B27" s="11"/>
      <c r="C27" s="25">
        <v>297</v>
      </c>
      <c r="D27" s="14"/>
      <c r="E27" s="14"/>
      <c r="F27" s="14"/>
      <c r="G27" s="15"/>
      <c r="H27" s="15"/>
      <c r="I27" s="16"/>
      <c r="J27" s="14"/>
      <c r="K27" s="14"/>
      <c r="L27" s="14"/>
      <c r="M27" s="15"/>
      <c r="N27" s="15"/>
      <c r="O27" s="16"/>
    </row>
    <row r="28" spans="1:15" ht="12" customHeight="1">
      <c r="A28" s="13">
        <v>46228</v>
      </c>
      <c r="B28" s="11"/>
      <c r="C28" s="25">
        <v>291</v>
      </c>
      <c r="D28" s="14"/>
      <c r="E28" s="14"/>
      <c r="F28" s="14"/>
      <c r="G28" s="15"/>
      <c r="H28" s="15"/>
      <c r="I28" s="16"/>
      <c r="J28" s="14"/>
      <c r="K28" s="14"/>
      <c r="L28" s="14"/>
      <c r="M28" s="15"/>
      <c r="N28" s="15"/>
      <c r="O28" s="16"/>
    </row>
    <row r="29" spans="1:15" ht="12" customHeight="1">
      <c r="A29" s="13">
        <v>46229</v>
      </c>
      <c r="B29" s="11"/>
      <c r="C29" s="25">
        <v>298</v>
      </c>
      <c r="D29" s="14"/>
      <c r="E29" s="14"/>
      <c r="F29" s="14"/>
      <c r="G29" s="15"/>
      <c r="H29" s="15"/>
      <c r="I29" s="16"/>
      <c r="J29" s="14"/>
      <c r="K29" s="14"/>
      <c r="L29" s="14"/>
      <c r="M29" s="15"/>
      <c r="N29" s="15"/>
      <c r="O29" s="16"/>
    </row>
    <row r="30" spans="1:15" ht="12" customHeight="1">
      <c r="A30" s="13">
        <v>46230</v>
      </c>
      <c r="B30" s="11"/>
      <c r="C30" s="25">
        <v>246</v>
      </c>
      <c r="D30" s="14"/>
      <c r="E30" s="14"/>
      <c r="F30" s="14"/>
      <c r="G30" s="15"/>
      <c r="H30" s="15"/>
      <c r="I30" s="16"/>
      <c r="J30" s="14"/>
      <c r="K30" s="14"/>
      <c r="L30" s="14"/>
      <c r="M30" s="15"/>
      <c r="N30" s="15"/>
      <c r="O30" s="16"/>
    </row>
    <row r="31" spans="1:15" ht="12" customHeight="1">
      <c r="A31" s="13">
        <v>46231</v>
      </c>
      <c r="B31" s="11"/>
      <c r="C31" s="25">
        <v>235</v>
      </c>
      <c r="D31" s="14">
        <v>163.79999999999998</v>
      </c>
      <c r="E31" s="14">
        <v>53.5</v>
      </c>
      <c r="F31" s="14">
        <v>154</v>
      </c>
      <c r="G31" s="15">
        <v>24.614000000000001</v>
      </c>
      <c r="H31" s="15">
        <v>2.9750000000000001</v>
      </c>
      <c r="I31" s="16">
        <v>160000</v>
      </c>
      <c r="J31" s="14">
        <v>4.63</v>
      </c>
      <c r="K31" s="14">
        <v>3.3</v>
      </c>
      <c r="L31" s="14">
        <v>1.1000000000000001</v>
      </c>
      <c r="M31" s="15">
        <v>9.609</v>
      </c>
      <c r="N31" s="15">
        <v>1.6339999999999999</v>
      </c>
      <c r="O31" s="16">
        <v>160</v>
      </c>
    </row>
    <row r="32" spans="1:15" ht="12" customHeight="1">
      <c r="A32" s="13">
        <v>46232</v>
      </c>
      <c r="B32" s="11"/>
      <c r="C32" s="25">
        <v>243</v>
      </c>
      <c r="D32" s="14"/>
      <c r="E32" s="14"/>
      <c r="F32" s="14"/>
      <c r="G32" s="15"/>
      <c r="H32" s="15"/>
      <c r="I32" s="16"/>
      <c r="J32" s="14"/>
      <c r="K32" s="14"/>
      <c r="L32" s="14"/>
      <c r="M32" s="15"/>
      <c r="N32" s="15"/>
      <c r="O32" s="16"/>
    </row>
    <row r="33" spans="1:15" ht="12" customHeight="1">
      <c r="A33" s="13">
        <v>46233</v>
      </c>
      <c r="B33" s="11"/>
      <c r="C33" s="25">
        <v>233</v>
      </c>
      <c r="D33" s="14"/>
      <c r="E33" s="14"/>
      <c r="F33" s="14"/>
      <c r="G33" s="15"/>
      <c r="H33" s="15"/>
      <c r="I33" s="16"/>
      <c r="J33" s="14"/>
      <c r="K33" s="14"/>
      <c r="L33" s="14"/>
      <c r="M33" s="15"/>
      <c r="N33" s="15"/>
      <c r="O33" s="16"/>
    </row>
    <row r="34" spans="1:15" ht="12" customHeight="1">
      <c r="A34" s="13">
        <v>46234</v>
      </c>
      <c r="B34" s="11"/>
      <c r="C34" s="25">
        <v>218</v>
      </c>
      <c r="D34" s="14"/>
      <c r="E34" s="14"/>
      <c r="F34" s="14"/>
      <c r="G34" s="15"/>
      <c r="H34" s="15"/>
      <c r="I34" s="16"/>
      <c r="J34" s="14"/>
      <c r="K34" s="14"/>
      <c r="L34" s="14"/>
      <c r="M34" s="15"/>
      <c r="N34" s="15"/>
      <c r="O34" s="16"/>
    </row>
    <row r="35" spans="1:15" s="1" customFormat="1" ht="12" customHeight="1">
      <c r="A35" s="17" t="s">
        <v>31</v>
      </c>
      <c r="B35" s="7"/>
      <c r="C35" s="12">
        <f>SUM(C4:C34)</f>
        <v>7305</v>
      </c>
      <c r="D35" s="18"/>
      <c r="E35" s="18"/>
      <c r="F35" s="18"/>
      <c r="G35" s="19"/>
      <c r="H35" s="19"/>
      <c r="I35" s="7"/>
      <c r="J35" s="18"/>
      <c r="K35" s="18"/>
      <c r="L35" s="18"/>
      <c r="M35" s="19"/>
      <c r="N35" s="19"/>
      <c r="O35" s="17"/>
    </row>
    <row r="36" spans="1:15" s="1" customFormat="1" ht="12" customHeight="1">
      <c r="A36" s="17" t="s">
        <v>68</v>
      </c>
      <c r="B36" s="7"/>
      <c r="C36" s="12">
        <f t="shared" ref="C36:O36" si="0">AVERAGE(C4:C34)</f>
        <v>235.64516129032259</v>
      </c>
      <c r="D36" s="8">
        <f t="shared" si="0"/>
        <v>170.51999999999998</v>
      </c>
      <c r="E36" s="8">
        <f t="shared" si="0"/>
        <v>53.660000000000004</v>
      </c>
      <c r="F36" s="8">
        <f t="shared" si="0"/>
        <v>133.6</v>
      </c>
      <c r="G36" s="9">
        <f t="shared" si="0"/>
        <v>29.3048</v>
      </c>
      <c r="H36" s="9">
        <f t="shared" si="0"/>
        <v>2.8010000000000002</v>
      </c>
      <c r="I36" s="7">
        <f t="shared" si="0"/>
        <v>194000</v>
      </c>
      <c r="J36" s="8">
        <f t="shared" si="0"/>
        <v>4.5469999999999988</v>
      </c>
      <c r="K36" s="8">
        <f t="shared" si="0"/>
        <v>4.3800000000000008</v>
      </c>
      <c r="L36" s="8">
        <f t="shared" si="0"/>
        <v>4.5200000000000005</v>
      </c>
      <c r="M36" s="9">
        <f t="shared" si="0"/>
        <v>6.2493999999999996</v>
      </c>
      <c r="N36" s="9">
        <f t="shared" si="0"/>
        <v>1.1175999999999999</v>
      </c>
      <c r="O36" s="7">
        <f t="shared" si="0"/>
        <v>382</v>
      </c>
    </row>
    <row r="37" spans="1:15" s="1" customFormat="1" ht="12" customHeight="1">
      <c r="A37" s="17" t="s">
        <v>109</v>
      </c>
      <c r="B37" s="7"/>
      <c r="C37" s="12">
        <f t="shared" ref="C37:O37" si="1">MAX(C4:C34)</f>
        <v>321</v>
      </c>
      <c r="D37" s="8">
        <f t="shared" si="1"/>
        <v>228.59999999999997</v>
      </c>
      <c r="E37" s="8">
        <f t="shared" si="1"/>
        <v>65.400000000000006</v>
      </c>
      <c r="F37" s="8">
        <f t="shared" si="1"/>
        <v>178</v>
      </c>
      <c r="G37" s="9">
        <f t="shared" si="1"/>
        <v>37.326999999999998</v>
      </c>
      <c r="H37" s="9">
        <f t="shared" si="1"/>
        <v>4.3120000000000003</v>
      </c>
      <c r="I37" s="7">
        <f t="shared" si="1"/>
        <v>250000</v>
      </c>
      <c r="J37" s="8">
        <f t="shared" si="1"/>
        <v>7.544999999999999</v>
      </c>
      <c r="K37" s="8">
        <f t="shared" si="1"/>
        <v>6</v>
      </c>
      <c r="L37" s="8">
        <f t="shared" si="1"/>
        <v>8.8000000000000007</v>
      </c>
      <c r="M37" s="9">
        <f t="shared" si="1"/>
        <v>9.8689999999999998</v>
      </c>
      <c r="N37" s="9">
        <f t="shared" si="1"/>
        <v>1.6339999999999999</v>
      </c>
      <c r="O37" s="7">
        <f t="shared" si="1"/>
        <v>690</v>
      </c>
    </row>
    <row r="38" spans="1:15" s="1" customFormat="1" ht="12" customHeight="1">
      <c r="A38" s="17" t="s">
        <v>110</v>
      </c>
      <c r="B38" s="7"/>
      <c r="C38" s="12">
        <f t="shared" ref="C38:O38" si="2">MIN(C4:C34)</f>
        <v>122</v>
      </c>
      <c r="D38" s="8">
        <f t="shared" si="2"/>
        <v>142.20000000000002</v>
      </c>
      <c r="E38" s="8">
        <f t="shared" si="2"/>
        <v>34.9</v>
      </c>
      <c r="F38" s="8">
        <f t="shared" si="2"/>
        <v>72</v>
      </c>
      <c r="G38" s="9">
        <f t="shared" si="2"/>
        <v>19.748999999999999</v>
      </c>
      <c r="H38" s="9">
        <f t="shared" si="2"/>
        <v>2.1949999999999998</v>
      </c>
      <c r="I38" s="7">
        <f t="shared" si="2"/>
        <v>130000</v>
      </c>
      <c r="J38" s="8">
        <f t="shared" si="2"/>
        <v>2.839999999999999</v>
      </c>
      <c r="K38" s="8">
        <f t="shared" si="2"/>
        <v>3.2</v>
      </c>
      <c r="L38" s="8">
        <f t="shared" si="2"/>
        <v>1.1000000000000001</v>
      </c>
      <c r="M38" s="9">
        <f t="shared" si="2"/>
        <v>1.244</v>
      </c>
      <c r="N38" s="9">
        <f t="shared" si="2"/>
        <v>0.192</v>
      </c>
      <c r="O38" s="7">
        <f t="shared" si="2"/>
        <v>100</v>
      </c>
    </row>
  </sheetData>
  <mergeCells count="5">
    <mergeCell ref="A2:A3"/>
    <mergeCell ref="B2:B3"/>
    <mergeCell ref="C2:C3"/>
    <mergeCell ref="D2:I2"/>
    <mergeCell ref="J2:O2"/>
  </mergeCells>
  <phoneticPr fontId="11" type="noConversion"/>
  <pageMargins left="0.7" right="0.7" top="0.75" bottom="0.75" header="0.3" footer="0.3"/>
  <pageSetup paperSize="9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tabColor theme="5" tint="0.79998168889431442"/>
  </sheetPr>
  <dimension ref="A2:O38"/>
  <sheetViews>
    <sheetView zoomScale="85" zoomScaleNormal="85" workbookViewId="0">
      <selection activeCell="J67" sqref="J67"/>
    </sheetView>
  </sheetViews>
  <sheetFormatPr defaultRowHeight="12" customHeight="1"/>
  <cols>
    <col min="1" max="1" width="9.109375" style="3" bestFit="1" customWidth="1"/>
    <col min="2" max="2" width="9.77734375" style="4" customWidth="1"/>
    <col min="3" max="3" width="9.77734375" style="3" customWidth="1"/>
    <col min="4" max="8" width="7.33203125" style="3" customWidth="1"/>
    <col min="9" max="9" width="9.77734375" style="3" customWidth="1"/>
    <col min="10" max="14" width="7.33203125" style="3" customWidth="1"/>
    <col min="15" max="15" width="9.77734375" style="3" customWidth="1"/>
    <col min="16" max="16384" width="8.88671875" style="3"/>
  </cols>
  <sheetData>
    <row r="2" spans="1:15" s="2" customFormat="1" ht="30" customHeight="1">
      <c r="A2" s="33" t="s">
        <v>0</v>
      </c>
      <c r="B2" s="34" t="s">
        <v>27</v>
      </c>
      <c r="C2" s="33" t="s">
        <v>28</v>
      </c>
      <c r="D2" s="35" t="s">
        <v>61</v>
      </c>
      <c r="E2" s="35"/>
      <c r="F2" s="35"/>
      <c r="G2" s="35"/>
      <c r="H2" s="35"/>
      <c r="I2" s="35"/>
      <c r="J2" s="35" t="s">
        <v>62</v>
      </c>
      <c r="K2" s="35"/>
      <c r="L2" s="35"/>
      <c r="M2" s="35"/>
      <c r="N2" s="35"/>
      <c r="O2" s="35"/>
    </row>
    <row r="3" spans="1:15" s="2" customFormat="1" ht="30" customHeight="1">
      <c r="A3" s="33"/>
      <c r="B3" s="34"/>
      <c r="C3" s="33"/>
      <c r="D3" s="5" t="s">
        <v>1</v>
      </c>
      <c r="E3" s="5" t="s">
        <v>76</v>
      </c>
      <c r="F3" s="5" t="s">
        <v>2</v>
      </c>
      <c r="G3" s="5" t="s">
        <v>3</v>
      </c>
      <c r="H3" s="5" t="s">
        <v>4</v>
      </c>
      <c r="I3" s="5" t="s">
        <v>5</v>
      </c>
      <c r="J3" s="5" t="s">
        <v>1</v>
      </c>
      <c r="K3" s="5" t="s">
        <v>76</v>
      </c>
      <c r="L3" s="5" t="s">
        <v>2</v>
      </c>
      <c r="M3" s="5" t="s">
        <v>3</v>
      </c>
      <c r="N3" s="5" t="s">
        <v>4</v>
      </c>
      <c r="O3" s="5" t="s">
        <v>5</v>
      </c>
    </row>
    <row r="4" spans="1:15" ht="12" customHeight="1">
      <c r="A4" s="13">
        <v>46204</v>
      </c>
      <c r="B4" s="11"/>
      <c r="C4" s="25">
        <v>35</v>
      </c>
      <c r="D4" s="14"/>
      <c r="E4" s="14"/>
      <c r="F4" s="14"/>
      <c r="G4" s="15"/>
      <c r="H4" s="15"/>
      <c r="I4" s="16"/>
      <c r="J4" s="14"/>
      <c r="K4" s="14"/>
      <c r="L4" s="14"/>
      <c r="M4" s="15"/>
      <c r="N4" s="15"/>
      <c r="O4" s="16"/>
    </row>
    <row r="5" spans="1:15" ht="12" customHeight="1">
      <c r="A5" s="13">
        <v>46205</v>
      </c>
      <c r="B5" s="11"/>
      <c r="C5" s="25">
        <v>32</v>
      </c>
      <c r="D5" s="14">
        <v>165</v>
      </c>
      <c r="E5" s="14">
        <v>68.5</v>
      </c>
      <c r="F5" s="14">
        <v>70</v>
      </c>
      <c r="G5" s="15">
        <v>37.880000000000003</v>
      </c>
      <c r="H5" s="15">
        <v>4.157</v>
      </c>
      <c r="I5" s="16">
        <v>190000</v>
      </c>
      <c r="J5" s="14">
        <v>4.6400000000000006</v>
      </c>
      <c r="K5" s="14">
        <v>5.0999999999999996</v>
      </c>
      <c r="L5" s="14">
        <v>4.2</v>
      </c>
      <c r="M5" s="15">
        <v>7.1890000000000001</v>
      </c>
      <c r="N5" s="15">
        <v>1.887</v>
      </c>
      <c r="O5" s="16">
        <v>530</v>
      </c>
    </row>
    <row r="6" spans="1:15" ht="12" customHeight="1">
      <c r="A6" s="13">
        <v>46206</v>
      </c>
      <c r="B6" s="11"/>
      <c r="C6" s="25">
        <v>31</v>
      </c>
      <c r="D6" s="14"/>
      <c r="E6" s="14"/>
      <c r="F6" s="14"/>
      <c r="G6" s="15"/>
      <c r="H6" s="15"/>
      <c r="I6" s="16"/>
      <c r="J6" s="14"/>
      <c r="K6" s="14"/>
      <c r="L6" s="14"/>
      <c r="M6" s="15"/>
      <c r="N6" s="15"/>
      <c r="O6" s="16"/>
    </row>
    <row r="7" spans="1:15" ht="12" customHeight="1">
      <c r="A7" s="13">
        <v>46207</v>
      </c>
      <c r="B7" s="11"/>
      <c r="C7" s="25">
        <v>38</v>
      </c>
      <c r="D7" s="14"/>
      <c r="E7" s="14"/>
      <c r="F7" s="14"/>
      <c r="G7" s="15"/>
      <c r="H7" s="15"/>
      <c r="I7" s="16"/>
      <c r="J7" s="14"/>
      <c r="K7" s="14"/>
      <c r="L7" s="14"/>
      <c r="M7" s="15"/>
      <c r="N7" s="15"/>
      <c r="O7" s="16"/>
    </row>
    <row r="8" spans="1:15" ht="12" customHeight="1">
      <c r="A8" s="13">
        <v>46208</v>
      </c>
      <c r="B8" s="11"/>
      <c r="C8" s="25">
        <v>53</v>
      </c>
      <c r="D8" s="14"/>
      <c r="E8" s="14"/>
      <c r="F8" s="14"/>
      <c r="G8" s="15"/>
      <c r="H8" s="15"/>
      <c r="I8" s="16"/>
      <c r="J8" s="14"/>
      <c r="K8" s="14"/>
      <c r="L8" s="14"/>
      <c r="M8" s="15"/>
      <c r="N8" s="15"/>
      <c r="O8" s="16"/>
    </row>
    <row r="9" spans="1:15" ht="12" customHeight="1">
      <c r="A9" s="13">
        <v>46209</v>
      </c>
      <c r="B9" s="11"/>
      <c r="C9" s="25">
        <v>50</v>
      </c>
      <c r="D9" s="14"/>
      <c r="E9" s="14"/>
      <c r="F9" s="14"/>
      <c r="G9" s="15"/>
      <c r="H9" s="15"/>
      <c r="I9" s="16"/>
      <c r="J9" s="14"/>
      <c r="K9" s="14"/>
      <c r="L9" s="14"/>
      <c r="M9" s="15"/>
      <c r="N9" s="15"/>
      <c r="O9" s="16"/>
    </row>
    <row r="10" spans="1:15" ht="12" customHeight="1">
      <c r="A10" s="13">
        <v>46210</v>
      </c>
      <c r="B10" s="11"/>
      <c r="C10" s="25">
        <v>62</v>
      </c>
      <c r="D10" s="14">
        <v>180</v>
      </c>
      <c r="E10" s="14">
        <v>93.3</v>
      </c>
      <c r="F10" s="14">
        <v>106</v>
      </c>
      <c r="G10" s="15">
        <v>34.409999999999997</v>
      </c>
      <c r="H10" s="15">
        <v>2.0510000000000002</v>
      </c>
      <c r="I10" s="16">
        <v>120000</v>
      </c>
      <c r="J10" s="14">
        <v>8.4600000000000009</v>
      </c>
      <c r="K10" s="14">
        <v>9.6999999999999993</v>
      </c>
      <c r="L10" s="14">
        <v>6.8</v>
      </c>
      <c r="M10" s="15">
        <v>12</v>
      </c>
      <c r="N10" s="15">
        <v>1.524</v>
      </c>
      <c r="O10" s="16">
        <v>430</v>
      </c>
    </row>
    <row r="11" spans="1:15" ht="12" customHeight="1">
      <c r="A11" s="13">
        <v>46211</v>
      </c>
      <c r="B11" s="11"/>
      <c r="C11" s="25">
        <v>125</v>
      </c>
      <c r="D11" s="14"/>
      <c r="E11" s="14"/>
      <c r="F11" s="14"/>
      <c r="G11" s="15"/>
      <c r="H11" s="15"/>
      <c r="I11" s="16"/>
      <c r="J11" s="14"/>
      <c r="K11" s="14"/>
      <c r="L11" s="14"/>
      <c r="M11" s="15"/>
      <c r="N11" s="15"/>
      <c r="O11" s="16"/>
    </row>
    <row r="12" spans="1:15" ht="12" customHeight="1">
      <c r="A12" s="13">
        <v>46212</v>
      </c>
      <c r="B12" s="11"/>
      <c r="C12" s="25">
        <v>278</v>
      </c>
      <c r="D12" s="14"/>
      <c r="E12" s="14"/>
      <c r="F12" s="14"/>
      <c r="G12" s="15"/>
      <c r="H12" s="15"/>
      <c r="I12" s="16"/>
      <c r="J12" s="14"/>
      <c r="K12" s="14"/>
      <c r="L12" s="14"/>
      <c r="M12" s="15"/>
      <c r="N12" s="15"/>
      <c r="O12" s="16"/>
    </row>
    <row r="13" spans="1:15" ht="12" customHeight="1">
      <c r="A13" s="13">
        <v>46213</v>
      </c>
      <c r="B13" s="11"/>
      <c r="C13" s="25">
        <v>227</v>
      </c>
      <c r="D13" s="14"/>
      <c r="E13" s="14"/>
      <c r="F13" s="14"/>
      <c r="G13" s="15"/>
      <c r="H13" s="15"/>
      <c r="I13" s="16"/>
      <c r="J13" s="14"/>
      <c r="K13" s="14"/>
      <c r="L13" s="14"/>
      <c r="M13" s="15"/>
      <c r="N13" s="15"/>
      <c r="O13" s="16"/>
    </row>
    <row r="14" spans="1:15" ht="12" customHeight="1">
      <c r="A14" s="13">
        <v>46214</v>
      </c>
      <c r="B14" s="11"/>
      <c r="C14" s="25">
        <v>104</v>
      </c>
      <c r="D14" s="14"/>
      <c r="E14" s="14"/>
      <c r="F14" s="14"/>
      <c r="G14" s="15"/>
      <c r="H14" s="15"/>
      <c r="I14" s="16"/>
      <c r="J14" s="14"/>
      <c r="K14" s="14"/>
      <c r="L14" s="14"/>
      <c r="M14" s="15"/>
      <c r="N14" s="15"/>
      <c r="O14" s="16"/>
    </row>
    <row r="15" spans="1:15" ht="12" customHeight="1">
      <c r="A15" s="13">
        <v>46215</v>
      </c>
      <c r="B15" s="11"/>
      <c r="C15" s="25">
        <v>70</v>
      </c>
      <c r="D15" s="14"/>
      <c r="E15" s="14"/>
      <c r="F15" s="14"/>
      <c r="G15" s="15"/>
      <c r="H15" s="15"/>
      <c r="I15" s="16"/>
      <c r="J15" s="14"/>
      <c r="K15" s="14"/>
      <c r="L15" s="14"/>
      <c r="M15" s="15"/>
      <c r="N15" s="15"/>
      <c r="O15" s="16"/>
    </row>
    <row r="16" spans="1:15" ht="12" customHeight="1">
      <c r="A16" s="13">
        <v>46216</v>
      </c>
      <c r="B16" s="11"/>
      <c r="C16" s="25">
        <v>54</v>
      </c>
      <c r="D16" s="14"/>
      <c r="E16" s="14"/>
      <c r="F16" s="14"/>
      <c r="G16" s="15"/>
      <c r="H16" s="15"/>
      <c r="I16" s="16"/>
      <c r="J16" s="14"/>
      <c r="K16" s="14"/>
      <c r="L16" s="14"/>
      <c r="M16" s="15"/>
      <c r="N16" s="15"/>
      <c r="O16" s="16"/>
    </row>
    <row r="17" spans="1:15" ht="12" customHeight="1">
      <c r="A17" s="13">
        <v>46217</v>
      </c>
      <c r="B17" s="11"/>
      <c r="C17" s="25">
        <v>153</v>
      </c>
      <c r="D17" s="14">
        <v>131.99999999999997</v>
      </c>
      <c r="E17" s="14">
        <v>54.7</v>
      </c>
      <c r="F17" s="14">
        <v>68</v>
      </c>
      <c r="G17" s="15">
        <v>27.574999999999999</v>
      </c>
      <c r="H17" s="15">
        <v>1.5069999999999999</v>
      </c>
      <c r="I17" s="16">
        <v>180000</v>
      </c>
      <c r="J17" s="14">
        <v>4.8499999999999996</v>
      </c>
      <c r="K17" s="14">
        <v>6.5</v>
      </c>
      <c r="L17" s="14">
        <v>5</v>
      </c>
      <c r="M17" s="15">
        <v>11.38</v>
      </c>
      <c r="N17" s="15">
        <v>0.66400000000000003</v>
      </c>
      <c r="O17" s="16">
        <v>270</v>
      </c>
    </row>
    <row r="18" spans="1:15" ht="12" customHeight="1">
      <c r="A18" s="13">
        <v>46218</v>
      </c>
      <c r="B18" s="11"/>
      <c r="C18" s="25">
        <v>101</v>
      </c>
      <c r="D18" s="14"/>
      <c r="E18" s="14"/>
      <c r="F18" s="14"/>
      <c r="G18" s="15"/>
      <c r="H18" s="15"/>
      <c r="I18" s="16"/>
      <c r="J18" s="14"/>
      <c r="K18" s="14"/>
      <c r="L18" s="14"/>
      <c r="M18" s="15"/>
      <c r="N18" s="15"/>
      <c r="O18" s="16"/>
    </row>
    <row r="19" spans="1:15" ht="12" customHeight="1">
      <c r="A19" s="13">
        <v>46219</v>
      </c>
      <c r="B19" s="11"/>
      <c r="C19" s="25">
        <v>67</v>
      </c>
      <c r="D19" s="14"/>
      <c r="E19" s="14"/>
      <c r="F19" s="14"/>
      <c r="G19" s="15"/>
      <c r="H19" s="15"/>
      <c r="I19" s="16"/>
      <c r="J19" s="14"/>
      <c r="K19" s="14"/>
      <c r="L19" s="14"/>
      <c r="M19" s="15"/>
      <c r="N19" s="15"/>
      <c r="O19" s="16"/>
    </row>
    <row r="20" spans="1:15" ht="12" customHeight="1">
      <c r="A20" s="13">
        <v>46220</v>
      </c>
      <c r="B20" s="11"/>
      <c r="C20" s="25">
        <v>69</v>
      </c>
      <c r="D20" s="14"/>
      <c r="E20" s="14"/>
      <c r="F20" s="14"/>
      <c r="G20" s="15"/>
      <c r="H20" s="15"/>
      <c r="I20" s="16"/>
      <c r="J20" s="14"/>
      <c r="K20" s="14"/>
      <c r="L20" s="14"/>
      <c r="M20" s="15"/>
      <c r="N20" s="15"/>
      <c r="O20" s="16"/>
    </row>
    <row r="21" spans="1:15" ht="12" customHeight="1">
      <c r="A21" s="13">
        <v>46221</v>
      </c>
      <c r="B21" s="11"/>
      <c r="C21" s="25">
        <v>100</v>
      </c>
      <c r="D21" s="14"/>
      <c r="E21" s="14"/>
      <c r="F21" s="14"/>
      <c r="G21" s="15"/>
      <c r="H21" s="15"/>
      <c r="I21" s="16"/>
      <c r="J21" s="14"/>
      <c r="K21" s="14"/>
      <c r="L21" s="14"/>
      <c r="M21" s="15"/>
      <c r="N21" s="15"/>
      <c r="O21" s="16"/>
    </row>
    <row r="22" spans="1:15" ht="12" customHeight="1">
      <c r="A22" s="13">
        <v>46222</v>
      </c>
      <c r="B22" s="11"/>
      <c r="C22" s="25">
        <v>59</v>
      </c>
      <c r="D22" s="14"/>
      <c r="E22" s="14"/>
      <c r="F22" s="14"/>
      <c r="G22" s="15"/>
      <c r="H22" s="15"/>
      <c r="I22" s="16"/>
      <c r="J22" s="14"/>
      <c r="K22" s="14"/>
      <c r="L22" s="14"/>
      <c r="M22" s="15"/>
      <c r="N22" s="15"/>
      <c r="O22" s="16"/>
    </row>
    <row r="23" spans="1:15" ht="12" customHeight="1">
      <c r="A23" s="13">
        <v>46223</v>
      </c>
      <c r="B23" s="11"/>
      <c r="C23" s="25">
        <v>189</v>
      </c>
      <c r="D23" s="14"/>
      <c r="E23" s="14"/>
      <c r="F23" s="14"/>
      <c r="G23" s="15"/>
      <c r="H23" s="15"/>
      <c r="I23" s="16"/>
      <c r="J23" s="14"/>
      <c r="K23" s="14"/>
      <c r="L23" s="14"/>
      <c r="M23" s="15"/>
      <c r="N23" s="15"/>
      <c r="O23" s="16"/>
    </row>
    <row r="24" spans="1:15" ht="12" customHeight="1">
      <c r="A24" s="13">
        <v>46224</v>
      </c>
      <c r="B24" s="11"/>
      <c r="C24" s="25">
        <v>271</v>
      </c>
      <c r="D24" s="14">
        <v>229.20000000000007</v>
      </c>
      <c r="E24" s="14">
        <v>29.8</v>
      </c>
      <c r="F24" s="14">
        <v>254</v>
      </c>
      <c r="G24" s="15">
        <v>16.789000000000001</v>
      </c>
      <c r="H24" s="15">
        <v>2.2749999999999999</v>
      </c>
      <c r="I24" s="16">
        <v>420000</v>
      </c>
      <c r="J24" s="14">
        <v>2.3599999999999994</v>
      </c>
      <c r="K24" s="14">
        <v>6.1</v>
      </c>
      <c r="L24" s="14">
        <v>1.4</v>
      </c>
      <c r="M24" s="15">
        <v>6.8019999999999996</v>
      </c>
      <c r="N24" s="15">
        <v>0.95299999999999996</v>
      </c>
      <c r="O24" s="16">
        <v>160</v>
      </c>
    </row>
    <row r="25" spans="1:15" ht="12" customHeight="1">
      <c r="A25" s="13">
        <v>46225</v>
      </c>
      <c r="B25" s="11"/>
      <c r="C25" s="25">
        <v>196</v>
      </c>
      <c r="D25" s="14"/>
      <c r="E25" s="14"/>
      <c r="F25" s="14"/>
      <c r="G25" s="15"/>
      <c r="H25" s="15"/>
      <c r="I25" s="16"/>
      <c r="J25" s="14"/>
      <c r="K25" s="14"/>
      <c r="L25" s="14"/>
      <c r="M25" s="15"/>
      <c r="N25" s="15"/>
      <c r="O25" s="16"/>
    </row>
    <row r="26" spans="1:15" ht="12" customHeight="1">
      <c r="A26" s="13">
        <v>46226</v>
      </c>
      <c r="B26" s="11"/>
      <c r="C26" s="25">
        <v>123</v>
      </c>
      <c r="D26" s="14"/>
      <c r="E26" s="14"/>
      <c r="F26" s="14"/>
      <c r="G26" s="15"/>
      <c r="H26" s="15"/>
      <c r="I26" s="16"/>
      <c r="J26" s="14"/>
      <c r="K26" s="14"/>
      <c r="L26" s="14"/>
      <c r="M26" s="15"/>
      <c r="N26" s="15"/>
      <c r="O26" s="16"/>
    </row>
    <row r="27" spans="1:15" ht="12" customHeight="1">
      <c r="A27" s="13">
        <v>46227</v>
      </c>
      <c r="B27" s="11"/>
      <c r="C27" s="25">
        <v>90</v>
      </c>
      <c r="D27" s="14"/>
      <c r="E27" s="14"/>
      <c r="F27" s="14"/>
      <c r="G27" s="15"/>
      <c r="H27" s="15"/>
      <c r="I27" s="16"/>
      <c r="J27" s="14"/>
      <c r="K27" s="14"/>
      <c r="L27" s="14"/>
      <c r="M27" s="15"/>
      <c r="N27" s="15"/>
      <c r="O27" s="16"/>
    </row>
    <row r="28" spans="1:15" ht="12" customHeight="1">
      <c r="A28" s="13">
        <v>46228</v>
      </c>
      <c r="B28" s="11"/>
      <c r="C28" s="25">
        <v>82</v>
      </c>
      <c r="D28" s="14"/>
      <c r="E28" s="14"/>
      <c r="F28" s="14"/>
      <c r="G28" s="15"/>
      <c r="H28" s="15"/>
      <c r="I28" s="16"/>
      <c r="J28" s="14"/>
      <c r="K28" s="14"/>
      <c r="L28" s="14"/>
      <c r="M28" s="15"/>
      <c r="N28" s="15"/>
      <c r="O28" s="16"/>
    </row>
    <row r="29" spans="1:15" ht="12" customHeight="1">
      <c r="A29" s="13">
        <v>46229</v>
      </c>
      <c r="B29" s="11"/>
      <c r="C29" s="25">
        <v>75</v>
      </c>
      <c r="D29" s="14"/>
      <c r="E29" s="14"/>
      <c r="F29" s="14"/>
      <c r="G29" s="15"/>
      <c r="H29" s="15"/>
      <c r="I29" s="16"/>
      <c r="J29" s="14"/>
      <c r="K29" s="14"/>
      <c r="L29" s="14"/>
      <c r="M29" s="15"/>
      <c r="N29" s="15"/>
      <c r="O29" s="16"/>
    </row>
    <row r="30" spans="1:15" ht="12" customHeight="1">
      <c r="A30" s="13">
        <v>46230</v>
      </c>
      <c r="B30" s="11"/>
      <c r="C30" s="25">
        <v>56</v>
      </c>
      <c r="D30" s="14"/>
      <c r="E30" s="14"/>
      <c r="F30" s="14"/>
      <c r="G30" s="15"/>
      <c r="H30" s="15"/>
      <c r="I30" s="16"/>
      <c r="J30" s="14"/>
      <c r="K30" s="14"/>
      <c r="L30" s="14"/>
      <c r="M30" s="15"/>
      <c r="N30" s="15"/>
      <c r="O30" s="16"/>
    </row>
    <row r="31" spans="1:15" ht="12" customHeight="1">
      <c r="A31" s="13">
        <v>46231</v>
      </c>
      <c r="B31" s="11"/>
      <c r="C31" s="25">
        <v>54</v>
      </c>
      <c r="D31" s="14">
        <v>117.30000000000003</v>
      </c>
      <c r="E31" s="14">
        <v>51.2</v>
      </c>
      <c r="F31" s="14">
        <v>64</v>
      </c>
      <c r="G31" s="15">
        <v>27.306999999999999</v>
      </c>
      <c r="H31" s="15">
        <v>2.7090000000000001</v>
      </c>
      <c r="I31" s="16">
        <v>110000</v>
      </c>
      <c r="J31" s="14">
        <v>2.2300000000000004</v>
      </c>
      <c r="K31" s="14">
        <v>6.1</v>
      </c>
      <c r="L31" s="14">
        <v>0.7</v>
      </c>
      <c r="M31" s="15">
        <v>9.8239999999999998</v>
      </c>
      <c r="N31" s="15">
        <v>1.4410000000000001</v>
      </c>
      <c r="O31" s="16">
        <v>180</v>
      </c>
    </row>
    <row r="32" spans="1:15" ht="12" customHeight="1">
      <c r="A32" s="13">
        <v>46232</v>
      </c>
      <c r="B32" s="11"/>
      <c r="C32" s="25">
        <v>52</v>
      </c>
      <c r="D32" s="14"/>
      <c r="E32" s="14"/>
      <c r="F32" s="14"/>
      <c r="G32" s="15"/>
      <c r="H32" s="15"/>
      <c r="I32" s="16"/>
      <c r="J32" s="14"/>
      <c r="K32" s="14"/>
      <c r="L32" s="14"/>
      <c r="M32" s="15"/>
      <c r="N32" s="15"/>
      <c r="O32" s="16"/>
    </row>
    <row r="33" spans="1:15" ht="12" customHeight="1">
      <c r="A33" s="13">
        <v>46233</v>
      </c>
      <c r="B33" s="11"/>
      <c r="C33" s="25">
        <v>61</v>
      </c>
      <c r="D33" s="14"/>
      <c r="E33" s="14"/>
      <c r="F33" s="14"/>
      <c r="G33" s="15"/>
      <c r="H33" s="15"/>
      <c r="I33" s="16"/>
      <c r="J33" s="14"/>
      <c r="K33" s="14"/>
      <c r="L33" s="14"/>
      <c r="M33" s="15"/>
      <c r="N33" s="15"/>
      <c r="O33" s="16"/>
    </row>
    <row r="34" spans="1:15" ht="12" customHeight="1">
      <c r="A34" s="13">
        <v>46234</v>
      </c>
      <c r="B34" s="11"/>
      <c r="C34" s="25">
        <v>57</v>
      </c>
      <c r="D34" s="14"/>
      <c r="E34" s="14"/>
      <c r="F34" s="14"/>
      <c r="G34" s="15"/>
      <c r="H34" s="15"/>
      <c r="I34" s="16"/>
      <c r="J34" s="14"/>
      <c r="K34" s="14"/>
      <c r="L34" s="14"/>
      <c r="M34" s="15"/>
      <c r="N34" s="15"/>
      <c r="O34" s="16"/>
    </row>
    <row r="35" spans="1:15" s="1" customFormat="1" ht="12" customHeight="1">
      <c r="A35" s="17" t="s">
        <v>31</v>
      </c>
      <c r="B35" s="7"/>
      <c r="C35" s="12">
        <f>SUM(C4:C34)</f>
        <v>3014</v>
      </c>
      <c r="D35" s="18"/>
      <c r="E35" s="18"/>
      <c r="F35" s="18"/>
      <c r="G35" s="19"/>
      <c r="H35" s="19"/>
      <c r="I35" s="7"/>
      <c r="J35" s="18"/>
      <c r="K35" s="18"/>
      <c r="L35" s="18"/>
      <c r="M35" s="19"/>
      <c r="N35" s="19"/>
      <c r="O35" s="17"/>
    </row>
    <row r="36" spans="1:15" s="1" customFormat="1" ht="12" customHeight="1">
      <c r="A36" s="17" t="s">
        <v>48</v>
      </c>
      <c r="B36" s="7"/>
      <c r="C36" s="12">
        <f t="shared" ref="C36:O36" si="0">AVERAGE(C4:C34)</f>
        <v>97.225806451612897</v>
      </c>
      <c r="D36" s="8">
        <f t="shared" si="0"/>
        <v>164.70000000000002</v>
      </c>
      <c r="E36" s="8">
        <f t="shared" si="0"/>
        <v>59.5</v>
      </c>
      <c r="F36" s="8">
        <f t="shared" si="0"/>
        <v>112.4</v>
      </c>
      <c r="G36" s="9">
        <f t="shared" si="0"/>
        <v>28.792199999999998</v>
      </c>
      <c r="H36" s="9">
        <f t="shared" si="0"/>
        <v>2.5398000000000001</v>
      </c>
      <c r="I36" s="7">
        <f t="shared" si="0"/>
        <v>204000</v>
      </c>
      <c r="J36" s="8">
        <f t="shared" si="0"/>
        <v>4.5080000000000009</v>
      </c>
      <c r="K36" s="8">
        <f t="shared" si="0"/>
        <v>6.7</v>
      </c>
      <c r="L36" s="8">
        <f t="shared" si="0"/>
        <v>3.6199999999999997</v>
      </c>
      <c r="M36" s="9">
        <f t="shared" si="0"/>
        <v>9.4390000000000001</v>
      </c>
      <c r="N36" s="9">
        <f t="shared" si="0"/>
        <v>1.2938000000000001</v>
      </c>
      <c r="O36" s="7">
        <f t="shared" si="0"/>
        <v>314</v>
      </c>
    </row>
    <row r="37" spans="1:15" s="1" customFormat="1" ht="12" customHeight="1">
      <c r="A37" s="17" t="s">
        <v>49</v>
      </c>
      <c r="B37" s="7"/>
      <c r="C37" s="12">
        <f t="shared" ref="C37:O37" si="1">MAX(C4:C34)</f>
        <v>278</v>
      </c>
      <c r="D37" s="8">
        <f t="shared" si="1"/>
        <v>229.20000000000007</v>
      </c>
      <c r="E37" s="8">
        <f t="shared" si="1"/>
        <v>93.3</v>
      </c>
      <c r="F37" s="8">
        <f t="shared" si="1"/>
        <v>254</v>
      </c>
      <c r="G37" s="9">
        <f t="shared" si="1"/>
        <v>37.880000000000003</v>
      </c>
      <c r="H37" s="9">
        <f t="shared" si="1"/>
        <v>4.157</v>
      </c>
      <c r="I37" s="7">
        <f t="shared" si="1"/>
        <v>420000</v>
      </c>
      <c r="J37" s="8">
        <f t="shared" si="1"/>
        <v>8.4600000000000009</v>
      </c>
      <c r="K37" s="8">
        <f t="shared" si="1"/>
        <v>9.6999999999999993</v>
      </c>
      <c r="L37" s="8">
        <f t="shared" si="1"/>
        <v>6.8</v>
      </c>
      <c r="M37" s="9">
        <f t="shared" si="1"/>
        <v>12</v>
      </c>
      <c r="N37" s="9">
        <f t="shared" si="1"/>
        <v>1.887</v>
      </c>
      <c r="O37" s="7">
        <f t="shared" si="1"/>
        <v>530</v>
      </c>
    </row>
    <row r="38" spans="1:15" s="1" customFormat="1" ht="12" customHeight="1">
      <c r="A38" s="17" t="s">
        <v>50</v>
      </c>
      <c r="B38" s="7"/>
      <c r="C38" s="12">
        <f t="shared" ref="C38:O38" si="2">MIN(C4:C34)</f>
        <v>31</v>
      </c>
      <c r="D38" s="8">
        <f t="shared" si="2"/>
        <v>117.30000000000003</v>
      </c>
      <c r="E38" s="8">
        <f t="shared" si="2"/>
        <v>29.8</v>
      </c>
      <c r="F38" s="8">
        <f t="shared" si="2"/>
        <v>64</v>
      </c>
      <c r="G38" s="9">
        <f t="shared" si="2"/>
        <v>16.789000000000001</v>
      </c>
      <c r="H38" s="9">
        <f t="shared" si="2"/>
        <v>1.5069999999999999</v>
      </c>
      <c r="I38" s="7">
        <f t="shared" si="2"/>
        <v>110000</v>
      </c>
      <c r="J38" s="8">
        <f t="shared" si="2"/>
        <v>2.2300000000000004</v>
      </c>
      <c r="K38" s="8">
        <f t="shared" si="2"/>
        <v>5.0999999999999996</v>
      </c>
      <c r="L38" s="8">
        <f t="shared" si="2"/>
        <v>0.7</v>
      </c>
      <c r="M38" s="9">
        <f t="shared" si="2"/>
        <v>6.8019999999999996</v>
      </c>
      <c r="N38" s="9">
        <f t="shared" si="2"/>
        <v>0.66400000000000003</v>
      </c>
      <c r="O38" s="7">
        <f t="shared" si="2"/>
        <v>160</v>
      </c>
    </row>
  </sheetData>
  <mergeCells count="5">
    <mergeCell ref="A2:A3"/>
    <mergeCell ref="B2:B3"/>
    <mergeCell ref="C2:C3"/>
    <mergeCell ref="D2:I2"/>
    <mergeCell ref="J2:O2"/>
  </mergeCells>
  <phoneticPr fontId="11" type="noConversion"/>
  <pageMargins left="0.7" right="0.7" top="0.75" bottom="0.75" header="0.3" footer="0.3"/>
  <pageSetup paperSize="9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tabColor theme="5" tint="0.79998168889431442"/>
  </sheetPr>
  <dimension ref="A2:O38"/>
  <sheetViews>
    <sheetView zoomScale="85" zoomScaleNormal="85" workbookViewId="0">
      <selection activeCell="J67" sqref="J67"/>
    </sheetView>
  </sheetViews>
  <sheetFormatPr defaultRowHeight="12" customHeight="1"/>
  <cols>
    <col min="1" max="1" width="9.109375" style="3" bestFit="1" customWidth="1"/>
    <col min="2" max="2" width="9.77734375" style="4" customWidth="1"/>
    <col min="3" max="3" width="9.77734375" style="3" customWidth="1"/>
    <col min="4" max="8" width="7.33203125" style="3" customWidth="1"/>
    <col min="9" max="9" width="9.77734375" style="3" customWidth="1"/>
    <col min="10" max="14" width="7.33203125" style="3" customWidth="1"/>
    <col min="15" max="15" width="9.77734375" style="3" customWidth="1"/>
    <col min="16" max="16384" width="8.88671875" style="3"/>
  </cols>
  <sheetData>
    <row r="2" spans="1:15" s="2" customFormat="1" ht="30" customHeight="1">
      <c r="A2" s="33" t="s">
        <v>0</v>
      </c>
      <c r="B2" s="34" t="s">
        <v>59</v>
      </c>
      <c r="C2" s="33" t="s">
        <v>60</v>
      </c>
      <c r="D2" s="35" t="s">
        <v>61</v>
      </c>
      <c r="E2" s="35"/>
      <c r="F2" s="35"/>
      <c r="G2" s="35"/>
      <c r="H2" s="35"/>
      <c r="I2" s="35"/>
      <c r="J2" s="35" t="s">
        <v>62</v>
      </c>
      <c r="K2" s="35"/>
      <c r="L2" s="35"/>
      <c r="M2" s="35"/>
      <c r="N2" s="35"/>
      <c r="O2" s="35"/>
    </row>
    <row r="3" spans="1:15" s="2" customFormat="1" ht="30" customHeight="1">
      <c r="A3" s="33"/>
      <c r="B3" s="34"/>
      <c r="C3" s="33"/>
      <c r="D3" s="5" t="s">
        <v>1</v>
      </c>
      <c r="E3" s="5" t="s">
        <v>76</v>
      </c>
      <c r="F3" s="5" t="s">
        <v>2</v>
      </c>
      <c r="G3" s="5" t="s">
        <v>3</v>
      </c>
      <c r="H3" s="5" t="s">
        <v>4</v>
      </c>
      <c r="I3" s="5" t="s">
        <v>5</v>
      </c>
      <c r="J3" s="5" t="s">
        <v>1</v>
      </c>
      <c r="K3" s="5" t="s">
        <v>76</v>
      </c>
      <c r="L3" s="5" t="s">
        <v>2</v>
      </c>
      <c r="M3" s="5" t="s">
        <v>3</v>
      </c>
      <c r="N3" s="5" t="s">
        <v>4</v>
      </c>
      <c r="O3" s="5" t="s">
        <v>5</v>
      </c>
    </row>
    <row r="4" spans="1:15" ht="12" customHeight="1">
      <c r="A4" s="13">
        <v>46204</v>
      </c>
      <c r="B4" s="11"/>
      <c r="C4" s="25">
        <v>168</v>
      </c>
      <c r="D4" s="14"/>
      <c r="E4" s="14"/>
      <c r="F4" s="14"/>
      <c r="G4" s="15"/>
      <c r="H4" s="15"/>
      <c r="I4" s="16"/>
      <c r="J4" s="14"/>
      <c r="K4" s="14"/>
      <c r="L4" s="14"/>
      <c r="M4" s="15"/>
      <c r="N4" s="15"/>
      <c r="O4" s="16"/>
    </row>
    <row r="5" spans="1:15" ht="12" customHeight="1">
      <c r="A5" s="13">
        <v>46205</v>
      </c>
      <c r="B5" s="11"/>
      <c r="C5" s="25">
        <v>160</v>
      </c>
      <c r="D5" s="14">
        <v>186.60000000000002</v>
      </c>
      <c r="E5" s="14">
        <v>45.9</v>
      </c>
      <c r="F5" s="14">
        <v>196</v>
      </c>
      <c r="G5" s="15">
        <v>50.045999999999999</v>
      </c>
      <c r="H5" s="15">
        <v>6.5910000000000002</v>
      </c>
      <c r="I5" s="16">
        <v>320000</v>
      </c>
      <c r="J5" s="14">
        <v>3.04</v>
      </c>
      <c r="K5" s="14">
        <v>5.7</v>
      </c>
      <c r="L5" s="14">
        <v>5.5</v>
      </c>
      <c r="M5" s="15">
        <v>11.281000000000001</v>
      </c>
      <c r="N5" s="15">
        <v>1.71</v>
      </c>
      <c r="O5" s="16">
        <v>73</v>
      </c>
    </row>
    <row r="6" spans="1:15" ht="12" customHeight="1">
      <c r="A6" s="13">
        <v>46206</v>
      </c>
      <c r="B6" s="11"/>
      <c r="C6" s="25">
        <v>163</v>
      </c>
      <c r="D6" s="14"/>
      <c r="E6" s="14"/>
      <c r="F6" s="14"/>
      <c r="G6" s="15"/>
      <c r="H6" s="15"/>
      <c r="I6" s="16"/>
      <c r="J6" s="14"/>
      <c r="K6" s="14"/>
      <c r="L6" s="14"/>
      <c r="M6" s="15"/>
      <c r="N6" s="15"/>
      <c r="O6" s="16"/>
    </row>
    <row r="7" spans="1:15" ht="12" customHeight="1">
      <c r="A7" s="13">
        <v>46207</v>
      </c>
      <c r="B7" s="11"/>
      <c r="C7" s="25">
        <v>183</v>
      </c>
      <c r="D7" s="14"/>
      <c r="E7" s="14"/>
      <c r="F7" s="14"/>
      <c r="G7" s="15"/>
      <c r="H7" s="15"/>
      <c r="I7" s="16"/>
      <c r="J7" s="14"/>
      <c r="K7" s="14"/>
      <c r="L7" s="14"/>
      <c r="M7" s="15"/>
      <c r="N7" s="15"/>
      <c r="O7" s="16"/>
    </row>
    <row r="8" spans="1:15" ht="12" customHeight="1">
      <c r="A8" s="13">
        <v>46208</v>
      </c>
      <c r="B8" s="11"/>
      <c r="C8" s="25">
        <v>184</v>
      </c>
      <c r="D8" s="14"/>
      <c r="E8" s="14"/>
      <c r="F8" s="14"/>
      <c r="G8" s="15"/>
      <c r="H8" s="15"/>
      <c r="I8" s="16"/>
      <c r="J8" s="14"/>
      <c r="K8" s="14"/>
      <c r="L8" s="14"/>
      <c r="M8" s="15"/>
      <c r="N8" s="15"/>
      <c r="O8" s="16"/>
    </row>
    <row r="9" spans="1:15" ht="12" customHeight="1">
      <c r="A9" s="13">
        <v>46209</v>
      </c>
      <c r="B9" s="11"/>
      <c r="C9" s="25">
        <v>188</v>
      </c>
      <c r="D9" s="14"/>
      <c r="E9" s="14"/>
      <c r="F9" s="14"/>
      <c r="G9" s="15"/>
      <c r="H9" s="15"/>
      <c r="I9" s="16"/>
      <c r="J9" s="14"/>
      <c r="K9" s="14"/>
      <c r="L9" s="14"/>
      <c r="M9" s="15"/>
      <c r="N9" s="15"/>
      <c r="O9" s="16"/>
    </row>
    <row r="10" spans="1:15" ht="12" customHeight="1">
      <c r="A10" s="13">
        <v>46210</v>
      </c>
      <c r="B10" s="11"/>
      <c r="C10" s="25">
        <v>184</v>
      </c>
      <c r="D10" s="14">
        <v>168.89999999999998</v>
      </c>
      <c r="E10" s="14">
        <v>75.2</v>
      </c>
      <c r="F10" s="14">
        <v>140</v>
      </c>
      <c r="G10" s="15">
        <v>34.137999999999998</v>
      </c>
      <c r="H10" s="15">
        <v>3.1909999999999998</v>
      </c>
      <c r="I10" s="16">
        <v>180000</v>
      </c>
      <c r="J10" s="14">
        <v>6.5549999999999997</v>
      </c>
      <c r="K10" s="14">
        <v>5.9</v>
      </c>
      <c r="L10" s="14">
        <v>8.8000000000000007</v>
      </c>
      <c r="M10" s="15">
        <v>12.708</v>
      </c>
      <c r="N10" s="15">
        <v>1.57</v>
      </c>
      <c r="O10" s="16">
        <v>740</v>
      </c>
    </row>
    <row r="11" spans="1:15" ht="12" customHeight="1">
      <c r="A11" s="13">
        <v>46211</v>
      </c>
      <c r="B11" s="11"/>
      <c r="C11" s="25">
        <v>252</v>
      </c>
      <c r="D11" s="14"/>
      <c r="E11" s="14"/>
      <c r="F11" s="14"/>
      <c r="G11" s="15"/>
      <c r="H11" s="15"/>
      <c r="I11" s="16"/>
      <c r="J11" s="14"/>
      <c r="K11" s="14"/>
      <c r="L11" s="14"/>
      <c r="M11" s="15"/>
      <c r="N11" s="15"/>
      <c r="O11" s="16"/>
    </row>
    <row r="12" spans="1:15" ht="12" customHeight="1">
      <c r="A12" s="13">
        <v>46212</v>
      </c>
      <c r="B12" s="11"/>
      <c r="C12" s="25">
        <v>328</v>
      </c>
      <c r="D12" s="14"/>
      <c r="E12" s="14"/>
      <c r="F12" s="14"/>
      <c r="G12" s="15"/>
      <c r="H12" s="15"/>
      <c r="I12" s="16"/>
      <c r="J12" s="14"/>
      <c r="K12" s="14"/>
      <c r="L12" s="14"/>
      <c r="M12" s="15"/>
      <c r="N12" s="15"/>
      <c r="O12" s="16"/>
    </row>
    <row r="13" spans="1:15" ht="12" customHeight="1">
      <c r="A13" s="13">
        <v>46213</v>
      </c>
      <c r="B13" s="11"/>
      <c r="C13" s="25">
        <v>340</v>
      </c>
      <c r="D13" s="14"/>
      <c r="E13" s="14"/>
      <c r="F13" s="14"/>
      <c r="G13" s="15"/>
      <c r="H13" s="15"/>
      <c r="I13" s="16"/>
      <c r="J13" s="14"/>
      <c r="K13" s="14"/>
      <c r="L13" s="14"/>
      <c r="M13" s="15"/>
      <c r="N13" s="15"/>
      <c r="O13" s="16"/>
    </row>
    <row r="14" spans="1:15" ht="12" customHeight="1">
      <c r="A14" s="13">
        <v>46214</v>
      </c>
      <c r="B14" s="11"/>
      <c r="C14" s="25">
        <v>217</v>
      </c>
      <c r="D14" s="14"/>
      <c r="E14" s="14"/>
      <c r="F14" s="14"/>
      <c r="G14" s="15"/>
      <c r="H14" s="15"/>
      <c r="I14" s="16"/>
      <c r="J14" s="14"/>
      <c r="K14" s="14"/>
      <c r="L14" s="14"/>
      <c r="M14" s="15"/>
      <c r="N14" s="15"/>
      <c r="O14" s="16"/>
    </row>
    <row r="15" spans="1:15" ht="12" customHeight="1">
      <c r="A15" s="13">
        <v>46215</v>
      </c>
      <c r="B15" s="11"/>
      <c r="C15" s="25">
        <v>187</v>
      </c>
      <c r="D15" s="14"/>
      <c r="E15" s="14"/>
      <c r="F15" s="14"/>
      <c r="G15" s="15"/>
      <c r="H15" s="15"/>
      <c r="I15" s="16"/>
      <c r="J15" s="14"/>
      <c r="K15" s="14"/>
      <c r="L15" s="14"/>
      <c r="M15" s="15"/>
      <c r="N15" s="15"/>
      <c r="O15" s="16"/>
    </row>
    <row r="16" spans="1:15" ht="12" customHeight="1">
      <c r="A16" s="13">
        <v>46216</v>
      </c>
      <c r="B16" s="11"/>
      <c r="C16" s="25">
        <v>180</v>
      </c>
      <c r="D16" s="14"/>
      <c r="E16" s="14"/>
      <c r="F16" s="14"/>
      <c r="G16" s="15"/>
      <c r="H16" s="15"/>
      <c r="I16" s="16"/>
      <c r="J16" s="14"/>
      <c r="K16" s="14"/>
      <c r="L16" s="14"/>
      <c r="M16" s="15"/>
      <c r="N16" s="15"/>
      <c r="O16" s="16"/>
    </row>
    <row r="17" spans="1:15" ht="12" customHeight="1">
      <c r="A17" s="13">
        <v>46217</v>
      </c>
      <c r="B17" s="11"/>
      <c r="C17" s="25">
        <v>235</v>
      </c>
      <c r="D17" s="14">
        <v>168.60000000000002</v>
      </c>
      <c r="E17" s="14">
        <v>60.2</v>
      </c>
      <c r="F17" s="14">
        <v>78</v>
      </c>
      <c r="G17" s="15">
        <v>49.286000000000001</v>
      </c>
      <c r="H17" s="15">
        <v>4.851</v>
      </c>
      <c r="I17" s="16">
        <v>230000</v>
      </c>
      <c r="J17" s="14">
        <v>2.8499999999999996</v>
      </c>
      <c r="K17" s="14">
        <v>3.2</v>
      </c>
      <c r="L17" s="14">
        <v>0.8</v>
      </c>
      <c r="M17" s="15">
        <v>4.8949999999999996</v>
      </c>
      <c r="N17" s="15">
        <v>0.248</v>
      </c>
      <c r="O17" s="16">
        <v>70</v>
      </c>
    </row>
    <row r="18" spans="1:15" ht="12" customHeight="1">
      <c r="A18" s="13">
        <v>46218</v>
      </c>
      <c r="B18" s="11"/>
      <c r="C18" s="25">
        <v>267</v>
      </c>
      <c r="D18" s="14"/>
      <c r="E18" s="14"/>
      <c r="F18" s="14"/>
      <c r="G18" s="15"/>
      <c r="H18" s="15"/>
      <c r="I18" s="16"/>
      <c r="J18" s="14"/>
      <c r="K18" s="14"/>
      <c r="L18" s="14"/>
      <c r="M18" s="15"/>
      <c r="N18" s="15"/>
      <c r="O18" s="16"/>
    </row>
    <row r="19" spans="1:15" ht="12" customHeight="1">
      <c r="A19" s="13">
        <v>46219</v>
      </c>
      <c r="B19" s="11"/>
      <c r="C19" s="25">
        <v>188</v>
      </c>
      <c r="D19" s="14"/>
      <c r="E19" s="14"/>
      <c r="F19" s="14"/>
      <c r="G19" s="15"/>
      <c r="H19" s="15"/>
      <c r="I19" s="16"/>
      <c r="J19" s="14"/>
      <c r="K19" s="14"/>
      <c r="L19" s="14"/>
      <c r="M19" s="15"/>
      <c r="N19" s="15"/>
      <c r="O19" s="16"/>
    </row>
    <row r="20" spans="1:15" ht="12" customHeight="1">
      <c r="A20" s="13">
        <v>46220</v>
      </c>
      <c r="B20" s="11"/>
      <c r="C20" s="25">
        <v>196</v>
      </c>
      <c r="D20" s="14"/>
      <c r="E20" s="14"/>
      <c r="F20" s="14"/>
      <c r="G20" s="15"/>
      <c r="H20" s="15"/>
      <c r="I20" s="16"/>
      <c r="J20" s="14"/>
      <c r="K20" s="14"/>
      <c r="L20" s="14"/>
      <c r="M20" s="15"/>
      <c r="N20" s="15"/>
      <c r="O20" s="16"/>
    </row>
    <row r="21" spans="1:15" ht="12" customHeight="1">
      <c r="A21" s="13">
        <v>46221</v>
      </c>
      <c r="B21" s="11"/>
      <c r="C21" s="25">
        <v>223</v>
      </c>
      <c r="D21" s="14"/>
      <c r="E21" s="14"/>
      <c r="F21" s="14"/>
      <c r="G21" s="15"/>
      <c r="H21" s="15"/>
      <c r="I21" s="16"/>
      <c r="J21" s="14"/>
      <c r="K21" s="14"/>
      <c r="L21" s="14"/>
      <c r="M21" s="15"/>
      <c r="N21" s="15"/>
      <c r="O21" s="16"/>
    </row>
    <row r="22" spans="1:15" ht="12" customHeight="1">
      <c r="A22" s="13">
        <v>46222</v>
      </c>
      <c r="B22" s="11"/>
      <c r="C22" s="25">
        <v>186</v>
      </c>
      <c r="D22" s="14"/>
      <c r="E22" s="14"/>
      <c r="F22" s="14"/>
      <c r="G22" s="15"/>
      <c r="H22" s="15"/>
      <c r="I22" s="16"/>
      <c r="J22" s="14"/>
      <c r="K22" s="14"/>
      <c r="L22" s="14"/>
      <c r="M22" s="15"/>
      <c r="N22" s="15"/>
      <c r="O22" s="16"/>
    </row>
    <row r="23" spans="1:15" ht="12" customHeight="1">
      <c r="A23" s="13">
        <v>46223</v>
      </c>
      <c r="B23" s="11"/>
      <c r="C23" s="25">
        <v>336</v>
      </c>
      <c r="D23" s="14"/>
      <c r="E23" s="14"/>
      <c r="F23" s="14"/>
      <c r="G23" s="15"/>
      <c r="H23" s="15"/>
      <c r="I23" s="16"/>
      <c r="J23" s="14"/>
      <c r="K23" s="14"/>
      <c r="L23" s="14"/>
      <c r="M23" s="15"/>
      <c r="N23" s="15"/>
      <c r="O23" s="16"/>
    </row>
    <row r="24" spans="1:15" ht="12" customHeight="1">
      <c r="A24" s="13">
        <v>46224</v>
      </c>
      <c r="B24" s="11"/>
      <c r="C24" s="25">
        <v>351</v>
      </c>
      <c r="D24" s="14">
        <v>249.00000000000009</v>
      </c>
      <c r="E24" s="14">
        <v>27.4</v>
      </c>
      <c r="F24" s="14">
        <v>280</v>
      </c>
      <c r="G24" s="15">
        <v>28.628</v>
      </c>
      <c r="H24" s="15">
        <v>3.7320000000000002</v>
      </c>
      <c r="I24" s="16">
        <v>230000</v>
      </c>
      <c r="J24" s="14">
        <v>8.8350000000000009</v>
      </c>
      <c r="K24" s="14">
        <v>4.0999999999999996</v>
      </c>
      <c r="L24" s="14">
        <v>8.1999999999999993</v>
      </c>
      <c r="M24" s="15">
        <v>15.465</v>
      </c>
      <c r="N24" s="15">
        <v>1.5089999999999999</v>
      </c>
      <c r="O24" s="16">
        <v>1100</v>
      </c>
    </row>
    <row r="25" spans="1:15" ht="12" customHeight="1">
      <c r="A25" s="13">
        <v>46225</v>
      </c>
      <c r="B25" s="11"/>
      <c r="C25" s="25">
        <v>301</v>
      </c>
      <c r="D25" s="14"/>
      <c r="E25" s="14"/>
      <c r="F25" s="14"/>
      <c r="G25" s="15"/>
      <c r="H25" s="15"/>
      <c r="I25" s="16"/>
      <c r="J25" s="14"/>
      <c r="K25" s="14"/>
      <c r="L25" s="14"/>
      <c r="M25" s="15"/>
      <c r="N25" s="15"/>
      <c r="O25" s="16"/>
    </row>
    <row r="26" spans="1:15" ht="12" customHeight="1">
      <c r="A26" s="13">
        <v>46226</v>
      </c>
      <c r="B26" s="11"/>
      <c r="C26" s="25">
        <v>240</v>
      </c>
      <c r="D26" s="14"/>
      <c r="E26" s="14"/>
      <c r="F26" s="14"/>
      <c r="G26" s="15"/>
      <c r="H26" s="15"/>
      <c r="I26" s="16"/>
      <c r="J26" s="14"/>
      <c r="K26" s="14"/>
      <c r="L26" s="14"/>
      <c r="M26" s="15"/>
      <c r="N26" s="15"/>
      <c r="O26" s="16"/>
    </row>
    <row r="27" spans="1:15" ht="12" customHeight="1">
      <c r="A27" s="13">
        <v>46227</v>
      </c>
      <c r="B27" s="11"/>
      <c r="C27" s="25">
        <v>211</v>
      </c>
      <c r="D27" s="14"/>
      <c r="E27" s="14"/>
      <c r="F27" s="14"/>
      <c r="G27" s="15"/>
      <c r="H27" s="15"/>
      <c r="I27" s="16"/>
      <c r="J27" s="14"/>
      <c r="K27" s="14"/>
      <c r="L27" s="14"/>
      <c r="M27" s="15"/>
      <c r="N27" s="15"/>
      <c r="O27" s="16"/>
    </row>
    <row r="28" spans="1:15" ht="12" customHeight="1">
      <c r="A28" s="13">
        <v>46228</v>
      </c>
      <c r="B28" s="11"/>
      <c r="C28" s="25">
        <v>203</v>
      </c>
      <c r="D28" s="14"/>
      <c r="E28" s="14"/>
      <c r="F28" s="14"/>
      <c r="G28" s="15"/>
      <c r="H28" s="15"/>
      <c r="I28" s="16"/>
      <c r="J28" s="14"/>
      <c r="K28" s="14"/>
      <c r="L28" s="14"/>
      <c r="M28" s="15"/>
      <c r="N28" s="15"/>
      <c r="O28" s="16"/>
    </row>
    <row r="29" spans="1:15" ht="12" customHeight="1">
      <c r="A29" s="13">
        <v>46229</v>
      </c>
      <c r="B29" s="11"/>
      <c r="C29" s="25">
        <v>194</v>
      </c>
      <c r="D29" s="14"/>
      <c r="E29" s="14"/>
      <c r="F29" s="14"/>
      <c r="G29" s="15"/>
      <c r="H29" s="15"/>
      <c r="I29" s="16"/>
      <c r="J29" s="14"/>
      <c r="K29" s="14"/>
      <c r="L29" s="14"/>
      <c r="M29" s="15"/>
      <c r="N29" s="15"/>
      <c r="O29" s="16"/>
    </row>
    <row r="30" spans="1:15" ht="12" customHeight="1">
      <c r="A30" s="13">
        <v>46230</v>
      </c>
      <c r="B30" s="11"/>
      <c r="C30" s="25">
        <v>185</v>
      </c>
      <c r="D30" s="14"/>
      <c r="E30" s="14"/>
      <c r="F30" s="14"/>
      <c r="G30" s="15"/>
      <c r="H30" s="15"/>
      <c r="I30" s="16"/>
      <c r="J30" s="14"/>
      <c r="K30" s="14"/>
      <c r="L30" s="14"/>
      <c r="M30" s="15"/>
      <c r="N30" s="15"/>
      <c r="O30" s="16"/>
    </row>
    <row r="31" spans="1:15" ht="12" customHeight="1">
      <c r="A31" s="13">
        <v>46231</v>
      </c>
      <c r="B31" s="11"/>
      <c r="C31" s="25">
        <v>176</v>
      </c>
      <c r="D31" s="14">
        <v>220.79999999999998</v>
      </c>
      <c r="E31" s="14">
        <v>45.3</v>
      </c>
      <c r="F31" s="14">
        <v>182</v>
      </c>
      <c r="G31" s="15">
        <v>25.190999999999999</v>
      </c>
      <c r="H31" s="15">
        <v>4.149</v>
      </c>
      <c r="I31" s="16">
        <v>240000</v>
      </c>
      <c r="J31" s="14">
        <v>3.9299999999999997</v>
      </c>
      <c r="K31" s="14">
        <v>4.5999999999999996</v>
      </c>
      <c r="L31" s="14">
        <v>5.5</v>
      </c>
      <c r="M31" s="15">
        <v>6.9850000000000003</v>
      </c>
      <c r="N31" s="15">
        <v>1.5569999999999999</v>
      </c>
      <c r="O31" s="16">
        <v>230</v>
      </c>
    </row>
    <row r="32" spans="1:15" ht="12" customHeight="1">
      <c r="A32" s="13">
        <v>46232</v>
      </c>
      <c r="B32" s="11"/>
      <c r="C32" s="25">
        <v>177</v>
      </c>
      <c r="D32" s="14"/>
      <c r="E32" s="14"/>
      <c r="F32" s="14"/>
      <c r="G32" s="15"/>
      <c r="H32" s="15"/>
      <c r="I32" s="16"/>
      <c r="J32" s="14"/>
      <c r="K32" s="14"/>
      <c r="L32" s="14"/>
      <c r="M32" s="15"/>
      <c r="N32" s="15"/>
      <c r="O32" s="16"/>
    </row>
    <row r="33" spans="1:15" ht="12" customHeight="1">
      <c r="A33" s="13">
        <v>46233</v>
      </c>
      <c r="B33" s="11"/>
      <c r="C33" s="25">
        <v>187</v>
      </c>
      <c r="D33" s="14"/>
      <c r="E33" s="14"/>
      <c r="F33" s="14"/>
      <c r="G33" s="15"/>
      <c r="H33" s="15"/>
      <c r="I33" s="16"/>
      <c r="J33" s="14"/>
      <c r="K33" s="14"/>
      <c r="L33" s="14"/>
      <c r="M33" s="15"/>
      <c r="N33" s="15"/>
      <c r="O33" s="16"/>
    </row>
    <row r="34" spans="1:15" ht="12" customHeight="1">
      <c r="A34" s="13">
        <v>46234</v>
      </c>
      <c r="B34" s="11"/>
      <c r="C34" s="25">
        <v>192</v>
      </c>
      <c r="D34" s="14"/>
      <c r="E34" s="14"/>
      <c r="F34" s="14"/>
      <c r="G34" s="15"/>
      <c r="H34" s="15"/>
      <c r="I34" s="16"/>
      <c r="J34" s="14"/>
      <c r="K34" s="14"/>
      <c r="L34" s="14"/>
      <c r="M34" s="15"/>
      <c r="N34" s="15"/>
      <c r="O34" s="16"/>
    </row>
    <row r="35" spans="1:15" s="1" customFormat="1" ht="12" customHeight="1">
      <c r="A35" s="17" t="s">
        <v>47</v>
      </c>
      <c r="B35" s="7"/>
      <c r="C35" s="12">
        <f>SUM(C4:C34)</f>
        <v>6782</v>
      </c>
      <c r="D35" s="18"/>
      <c r="E35" s="18"/>
      <c r="F35" s="18"/>
      <c r="G35" s="19"/>
      <c r="H35" s="19"/>
      <c r="I35" s="7"/>
      <c r="J35" s="18"/>
      <c r="K35" s="18"/>
      <c r="L35" s="18"/>
      <c r="M35" s="19"/>
      <c r="N35" s="19"/>
      <c r="O35" s="17"/>
    </row>
    <row r="36" spans="1:15" s="1" customFormat="1" ht="12" customHeight="1">
      <c r="A36" s="17" t="s">
        <v>48</v>
      </c>
      <c r="B36" s="7"/>
      <c r="C36" s="12">
        <f t="shared" ref="C36:O36" si="0">AVERAGE(C4:C34)</f>
        <v>218.7741935483871</v>
      </c>
      <c r="D36" s="8">
        <f t="shared" si="0"/>
        <v>198.78000000000003</v>
      </c>
      <c r="E36" s="8">
        <f t="shared" si="0"/>
        <v>50.8</v>
      </c>
      <c r="F36" s="8">
        <f t="shared" si="0"/>
        <v>175.2</v>
      </c>
      <c r="G36" s="9">
        <f t="shared" si="0"/>
        <v>37.457800000000006</v>
      </c>
      <c r="H36" s="9">
        <f t="shared" si="0"/>
        <v>4.5027999999999997</v>
      </c>
      <c r="I36" s="7">
        <f t="shared" si="0"/>
        <v>240000</v>
      </c>
      <c r="J36" s="8">
        <f t="shared" si="0"/>
        <v>5.0419999999999998</v>
      </c>
      <c r="K36" s="8">
        <f t="shared" si="0"/>
        <v>4.7</v>
      </c>
      <c r="L36" s="8">
        <f t="shared" si="0"/>
        <v>5.76</v>
      </c>
      <c r="M36" s="9">
        <f t="shared" si="0"/>
        <v>10.2668</v>
      </c>
      <c r="N36" s="9">
        <f t="shared" si="0"/>
        <v>1.3188000000000002</v>
      </c>
      <c r="O36" s="7">
        <f t="shared" si="0"/>
        <v>442.6</v>
      </c>
    </row>
    <row r="37" spans="1:15" s="1" customFormat="1" ht="12" customHeight="1">
      <c r="A37" s="17" t="s">
        <v>49</v>
      </c>
      <c r="B37" s="7"/>
      <c r="C37" s="12">
        <f t="shared" ref="C37:O37" si="1">MAX(C4:C34)</f>
        <v>351</v>
      </c>
      <c r="D37" s="8">
        <f t="shared" si="1"/>
        <v>249.00000000000009</v>
      </c>
      <c r="E37" s="8">
        <f t="shared" si="1"/>
        <v>75.2</v>
      </c>
      <c r="F37" s="8">
        <f t="shared" si="1"/>
        <v>280</v>
      </c>
      <c r="G37" s="9">
        <f t="shared" si="1"/>
        <v>50.045999999999999</v>
      </c>
      <c r="H37" s="9">
        <f t="shared" si="1"/>
        <v>6.5910000000000002</v>
      </c>
      <c r="I37" s="7">
        <f t="shared" si="1"/>
        <v>320000</v>
      </c>
      <c r="J37" s="8">
        <f t="shared" si="1"/>
        <v>8.8350000000000009</v>
      </c>
      <c r="K37" s="8">
        <f t="shared" si="1"/>
        <v>5.9</v>
      </c>
      <c r="L37" s="8">
        <f t="shared" si="1"/>
        <v>8.8000000000000007</v>
      </c>
      <c r="M37" s="9">
        <f t="shared" si="1"/>
        <v>15.465</v>
      </c>
      <c r="N37" s="9">
        <f t="shared" si="1"/>
        <v>1.71</v>
      </c>
      <c r="O37" s="7">
        <f t="shared" si="1"/>
        <v>1100</v>
      </c>
    </row>
    <row r="38" spans="1:15" s="1" customFormat="1" ht="12" customHeight="1">
      <c r="A38" s="17" t="s">
        <v>50</v>
      </c>
      <c r="B38" s="7"/>
      <c r="C38" s="12">
        <f t="shared" ref="C38:O38" si="2">MIN(C4:C34)</f>
        <v>160</v>
      </c>
      <c r="D38" s="8">
        <f t="shared" si="2"/>
        <v>168.60000000000002</v>
      </c>
      <c r="E38" s="8">
        <f t="shared" si="2"/>
        <v>27.4</v>
      </c>
      <c r="F38" s="8">
        <f t="shared" si="2"/>
        <v>78</v>
      </c>
      <c r="G38" s="9">
        <f t="shared" si="2"/>
        <v>25.190999999999999</v>
      </c>
      <c r="H38" s="9">
        <f t="shared" si="2"/>
        <v>3.1909999999999998</v>
      </c>
      <c r="I38" s="7">
        <f t="shared" si="2"/>
        <v>180000</v>
      </c>
      <c r="J38" s="8">
        <f t="shared" si="2"/>
        <v>2.8499999999999996</v>
      </c>
      <c r="K38" s="8">
        <f t="shared" si="2"/>
        <v>3.2</v>
      </c>
      <c r="L38" s="8">
        <f t="shared" si="2"/>
        <v>0.8</v>
      </c>
      <c r="M38" s="9">
        <f t="shared" si="2"/>
        <v>4.8949999999999996</v>
      </c>
      <c r="N38" s="9">
        <f t="shared" si="2"/>
        <v>0.248</v>
      </c>
      <c r="O38" s="7">
        <f t="shared" si="2"/>
        <v>70</v>
      </c>
    </row>
  </sheetData>
  <mergeCells count="5">
    <mergeCell ref="A2:A3"/>
    <mergeCell ref="B2:B3"/>
    <mergeCell ref="C2:C3"/>
    <mergeCell ref="D2:I2"/>
    <mergeCell ref="J2:O2"/>
  </mergeCells>
  <phoneticPr fontId="11" type="noConversion"/>
  <pageMargins left="0.7" right="0.7" top="0.75" bottom="0.75" header="0.3" footer="0.3"/>
  <pageSetup paperSize="9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>
    <tabColor theme="5" tint="0.79998168889431442"/>
  </sheetPr>
  <dimension ref="A2:O38"/>
  <sheetViews>
    <sheetView zoomScale="85" zoomScaleNormal="85" workbookViewId="0">
      <selection activeCell="J67" sqref="J67"/>
    </sheetView>
  </sheetViews>
  <sheetFormatPr defaultRowHeight="12" customHeight="1"/>
  <cols>
    <col min="1" max="1" width="9.109375" style="3" bestFit="1" customWidth="1"/>
    <col min="2" max="2" width="9.77734375" style="4" customWidth="1"/>
    <col min="3" max="3" width="9.77734375" style="3" customWidth="1"/>
    <col min="4" max="8" width="7.33203125" style="3" customWidth="1"/>
    <col min="9" max="9" width="9.77734375" style="3" customWidth="1"/>
    <col min="10" max="14" width="7.33203125" style="3" customWidth="1"/>
    <col min="15" max="15" width="9.77734375" style="3" customWidth="1"/>
    <col min="16" max="16384" width="8.88671875" style="3"/>
  </cols>
  <sheetData>
    <row r="2" spans="1:15" s="2" customFormat="1" ht="30" customHeight="1">
      <c r="A2" s="33" t="s">
        <v>0</v>
      </c>
      <c r="B2" s="34" t="s">
        <v>111</v>
      </c>
      <c r="C2" s="33" t="s">
        <v>112</v>
      </c>
      <c r="D2" s="35" t="s">
        <v>113</v>
      </c>
      <c r="E2" s="35"/>
      <c r="F2" s="35"/>
      <c r="G2" s="35"/>
      <c r="H2" s="35"/>
      <c r="I2" s="35"/>
      <c r="J2" s="35" t="s">
        <v>114</v>
      </c>
      <c r="K2" s="35"/>
      <c r="L2" s="35"/>
      <c r="M2" s="35"/>
      <c r="N2" s="35"/>
      <c r="O2" s="35"/>
    </row>
    <row r="3" spans="1:15" s="2" customFormat="1" ht="30" customHeight="1">
      <c r="A3" s="33"/>
      <c r="B3" s="34"/>
      <c r="C3" s="33"/>
      <c r="D3" s="5" t="s">
        <v>1</v>
      </c>
      <c r="E3" s="5" t="s">
        <v>115</v>
      </c>
      <c r="F3" s="5" t="s">
        <v>2</v>
      </c>
      <c r="G3" s="5" t="s">
        <v>3</v>
      </c>
      <c r="H3" s="5" t="s">
        <v>4</v>
      </c>
      <c r="I3" s="5" t="s">
        <v>5</v>
      </c>
      <c r="J3" s="5" t="s">
        <v>1</v>
      </c>
      <c r="K3" s="5" t="s">
        <v>115</v>
      </c>
      <c r="L3" s="5" t="s">
        <v>2</v>
      </c>
      <c r="M3" s="5" t="s">
        <v>3</v>
      </c>
      <c r="N3" s="5" t="s">
        <v>4</v>
      </c>
      <c r="O3" s="5" t="s">
        <v>5</v>
      </c>
    </row>
    <row r="4" spans="1:15" ht="12" customHeight="1">
      <c r="A4" s="13">
        <v>46204</v>
      </c>
      <c r="B4" s="11"/>
      <c r="C4" s="25">
        <v>70</v>
      </c>
      <c r="D4" s="14"/>
      <c r="E4" s="14"/>
      <c r="F4" s="14"/>
      <c r="G4" s="15"/>
      <c r="H4" s="15"/>
      <c r="I4" s="16"/>
      <c r="J4" s="14"/>
      <c r="K4" s="14"/>
      <c r="L4" s="14"/>
      <c r="M4" s="15"/>
      <c r="N4" s="15"/>
      <c r="O4" s="16"/>
    </row>
    <row r="5" spans="1:15" ht="12" customHeight="1">
      <c r="A5" s="13">
        <v>46205</v>
      </c>
      <c r="B5" s="11"/>
      <c r="C5" s="25">
        <v>68</v>
      </c>
      <c r="D5" s="14">
        <v>128.1</v>
      </c>
      <c r="E5" s="14">
        <v>43.1</v>
      </c>
      <c r="F5" s="14">
        <v>118</v>
      </c>
      <c r="G5" s="15">
        <v>48.664000000000001</v>
      </c>
      <c r="H5" s="15">
        <v>4.7169999999999996</v>
      </c>
      <c r="I5" s="16">
        <v>160000</v>
      </c>
      <c r="J5" s="14">
        <v>5.0400000000000009</v>
      </c>
      <c r="K5" s="14">
        <v>4.3</v>
      </c>
      <c r="L5" s="14">
        <v>4.7</v>
      </c>
      <c r="M5" s="15">
        <v>6.3040000000000003</v>
      </c>
      <c r="N5" s="15">
        <v>1.3460000000000001</v>
      </c>
      <c r="O5" s="16">
        <v>180</v>
      </c>
    </row>
    <row r="6" spans="1:15" ht="12" customHeight="1">
      <c r="A6" s="13">
        <v>46206</v>
      </c>
      <c r="B6" s="11"/>
      <c r="C6" s="25">
        <v>73</v>
      </c>
      <c r="D6" s="14"/>
      <c r="E6" s="14"/>
      <c r="F6" s="14"/>
      <c r="G6" s="15"/>
      <c r="H6" s="15"/>
      <c r="I6" s="16"/>
      <c r="J6" s="14"/>
      <c r="K6" s="14"/>
      <c r="L6" s="14"/>
      <c r="M6" s="15"/>
      <c r="N6" s="15"/>
      <c r="O6" s="16"/>
    </row>
    <row r="7" spans="1:15" ht="12" customHeight="1">
      <c r="A7" s="13">
        <v>46207</v>
      </c>
      <c r="B7" s="11"/>
      <c r="C7" s="25">
        <v>65</v>
      </c>
      <c r="D7" s="14"/>
      <c r="E7" s="14"/>
      <c r="F7" s="14"/>
      <c r="G7" s="15"/>
      <c r="H7" s="15"/>
      <c r="I7" s="16"/>
      <c r="J7" s="14"/>
      <c r="K7" s="14"/>
      <c r="L7" s="14"/>
      <c r="M7" s="15"/>
      <c r="N7" s="15"/>
      <c r="O7" s="16"/>
    </row>
    <row r="8" spans="1:15" ht="12" customHeight="1">
      <c r="A8" s="13">
        <v>46208</v>
      </c>
      <c r="B8" s="11"/>
      <c r="C8" s="25">
        <v>71</v>
      </c>
      <c r="D8" s="14"/>
      <c r="E8" s="14"/>
      <c r="F8" s="14"/>
      <c r="G8" s="15"/>
      <c r="H8" s="15"/>
      <c r="I8" s="16"/>
      <c r="J8" s="14"/>
      <c r="K8" s="14"/>
      <c r="L8" s="14"/>
      <c r="M8" s="15"/>
      <c r="N8" s="15"/>
      <c r="O8" s="16"/>
    </row>
    <row r="9" spans="1:15" ht="12" customHeight="1">
      <c r="A9" s="13">
        <v>46209</v>
      </c>
      <c r="B9" s="11"/>
      <c r="C9" s="25">
        <v>77</v>
      </c>
      <c r="D9" s="14"/>
      <c r="E9" s="14"/>
      <c r="F9" s="14"/>
      <c r="G9" s="15"/>
      <c r="H9" s="15"/>
      <c r="I9" s="16"/>
      <c r="J9" s="14"/>
      <c r="K9" s="14"/>
      <c r="L9" s="14"/>
      <c r="M9" s="15"/>
      <c r="N9" s="15"/>
      <c r="O9" s="16"/>
    </row>
    <row r="10" spans="1:15" ht="12" customHeight="1">
      <c r="A10" s="13">
        <v>46210</v>
      </c>
      <c r="B10" s="11"/>
      <c r="C10" s="25">
        <v>76</v>
      </c>
      <c r="D10" s="14">
        <v>479</v>
      </c>
      <c r="E10" s="14">
        <v>56.2</v>
      </c>
      <c r="F10" s="14">
        <v>1440</v>
      </c>
      <c r="G10" s="15">
        <v>73.611999999999995</v>
      </c>
      <c r="H10" s="15">
        <v>11.01</v>
      </c>
      <c r="I10" s="16">
        <v>1100000</v>
      </c>
      <c r="J10" s="14">
        <v>5.77</v>
      </c>
      <c r="K10" s="14">
        <v>5.7</v>
      </c>
      <c r="L10" s="14">
        <v>4</v>
      </c>
      <c r="M10" s="15">
        <v>6.3380000000000001</v>
      </c>
      <c r="N10" s="15">
        <v>1.6970000000000001</v>
      </c>
      <c r="O10" s="16">
        <v>620</v>
      </c>
    </row>
    <row r="11" spans="1:15" ht="12" customHeight="1">
      <c r="A11" s="13">
        <v>46211</v>
      </c>
      <c r="B11" s="11"/>
      <c r="C11" s="25">
        <v>117</v>
      </c>
      <c r="D11" s="14"/>
      <c r="E11" s="14"/>
      <c r="F11" s="14"/>
      <c r="G11" s="15"/>
      <c r="H11" s="15"/>
      <c r="I11" s="16"/>
      <c r="J11" s="14"/>
      <c r="K11" s="14"/>
      <c r="L11" s="14"/>
      <c r="M11" s="15"/>
      <c r="N11" s="15"/>
      <c r="O11" s="16"/>
    </row>
    <row r="12" spans="1:15" ht="12" customHeight="1">
      <c r="A12" s="13">
        <v>46212</v>
      </c>
      <c r="B12" s="11"/>
      <c r="C12" s="25">
        <v>276</v>
      </c>
      <c r="D12" s="14"/>
      <c r="E12" s="14"/>
      <c r="F12" s="14"/>
      <c r="G12" s="15"/>
      <c r="H12" s="15"/>
      <c r="I12" s="16"/>
      <c r="J12" s="14"/>
      <c r="K12" s="14"/>
      <c r="L12" s="14"/>
      <c r="M12" s="15"/>
      <c r="N12" s="15"/>
      <c r="O12" s="16"/>
    </row>
    <row r="13" spans="1:15" ht="12" customHeight="1">
      <c r="A13" s="13">
        <v>46213</v>
      </c>
      <c r="B13" s="11"/>
      <c r="C13" s="25">
        <v>269</v>
      </c>
      <c r="D13" s="14"/>
      <c r="E13" s="14"/>
      <c r="F13" s="14"/>
      <c r="G13" s="15"/>
      <c r="H13" s="15"/>
      <c r="I13" s="16"/>
      <c r="J13" s="14"/>
      <c r="K13" s="14"/>
      <c r="L13" s="14"/>
      <c r="M13" s="15"/>
      <c r="N13" s="15"/>
      <c r="O13" s="16"/>
    </row>
    <row r="14" spans="1:15" ht="12" customHeight="1">
      <c r="A14" s="13">
        <v>46214</v>
      </c>
      <c r="B14" s="11"/>
      <c r="C14" s="25">
        <v>107</v>
      </c>
      <c r="D14" s="14"/>
      <c r="E14" s="14"/>
      <c r="F14" s="14"/>
      <c r="G14" s="15"/>
      <c r="H14" s="15"/>
      <c r="I14" s="16"/>
      <c r="J14" s="14"/>
      <c r="K14" s="14"/>
      <c r="L14" s="14"/>
      <c r="M14" s="15"/>
      <c r="N14" s="15"/>
      <c r="O14" s="16"/>
    </row>
    <row r="15" spans="1:15" ht="12" customHeight="1">
      <c r="A15" s="13">
        <v>46215</v>
      </c>
      <c r="B15" s="11"/>
      <c r="C15" s="25">
        <v>70</v>
      </c>
      <c r="D15" s="14"/>
      <c r="E15" s="14"/>
      <c r="F15" s="14"/>
      <c r="G15" s="15"/>
      <c r="H15" s="15"/>
      <c r="I15" s="16"/>
      <c r="J15" s="14"/>
      <c r="K15" s="14"/>
      <c r="L15" s="14"/>
      <c r="M15" s="15"/>
      <c r="N15" s="15"/>
      <c r="O15" s="16"/>
    </row>
    <row r="16" spans="1:15" ht="12" customHeight="1">
      <c r="A16" s="13">
        <v>46216</v>
      </c>
      <c r="B16" s="11"/>
      <c r="C16" s="25">
        <v>88</v>
      </c>
      <c r="D16" s="14"/>
      <c r="E16" s="14"/>
      <c r="F16" s="14"/>
      <c r="G16" s="15"/>
      <c r="H16" s="15"/>
      <c r="I16" s="16"/>
      <c r="J16" s="14"/>
      <c r="K16" s="14"/>
      <c r="L16" s="14"/>
      <c r="M16" s="15"/>
      <c r="N16" s="15"/>
      <c r="O16" s="16"/>
    </row>
    <row r="17" spans="1:15" ht="12" customHeight="1">
      <c r="A17" s="13">
        <v>46217</v>
      </c>
      <c r="B17" s="11"/>
      <c r="C17" s="25">
        <v>121</v>
      </c>
      <c r="D17" s="14">
        <v>424</v>
      </c>
      <c r="E17" s="14">
        <v>64.2</v>
      </c>
      <c r="F17" s="14">
        <v>900</v>
      </c>
      <c r="G17" s="15">
        <v>92.706999999999994</v>
      </c>
      <c r="H17" s="15">
        <v>8.6479999999999997</v>
      </c>
      <c r="I17" s="16">
        <v>450000</v>
      </c>
      <c r="J17" s="14">
        <v>6.0500000000000007</v>
      </c>
      <c r="K17" s="14">
        <v>3.8</v>
      </c>
      <c r="L17" s="14">
        <v>4.2</v>
      </c>
      <c r="M17" s="15">
        <v>11.492000000000001</v>
      </c>
      <c r="N17" s="15">
        <v>1.6579999999999999</v>
      </c>
      <c r="O17" s="16">
        <v>420</v>
      </c>
    </row>
    <row r="18" spans="1:15" ht="12" customHeight="1">
      <c r="A18" s="13">
        <v>46218</v>
      </c>
      <c r="B18" s="11"/>
      <c r="C18" s="25">
        <v>114</v>
      </c>
      <c r="D18" s="14"/>
      <c r="E18" s="14"/>
      <c r="F18" s="14"/>
      <c r="G18" s="15"/>
      <c r="H18" s="15"/>
      <c r="I18" s="16"/>
      <c r="J18" s="14"/>
      <c r="K18" s="14"/>
      <c r="L18" s="14"/>
      <c r="M18" s="15"/>
      <c r="N18" s="15"/>
      <c r="O18" s="16"/>
    </row>
    <row r="19" spans="1:15" ht="12" customHeight="1">
      <c r="A19" s="13">
        <v>46219</v>
      </c>
      <c r="B19" s="11"/>
      <c r="C19" s="25">
        <v>89</v>
      </c>
      <c r="D19" s="14"/>
      <c r="E19" s="14"/>
      <c r="F19" s="14"/>
      <c r="G19" s="15"/>
      <c r="H19" s="15"/>
      <c r="I19" s="16"/>
      <c r="J19" s="14"/>
      <c r="K19" s="14"/>
      <c r="L19" s="14"/>
      <c r="M19" s="15"/>
      <c r="N19" s="15"/>
      <c r="O19" s="16"/>
    </row>
    <row r="20" spans="1:15" ht="12" customHeight="1">
      <c r="A20" s="13">
        <v>46220</v>
      </c>
      <c r="B20" s="11"/>
      <c r="C20" s="25">
        <v>84</v>
      </c>
      <c r="D20" s="14"/>
      <c r="E20" s="14"/>
      <c r="F20" s="14"/>
      <c r="G20" s="15"/>
      <c r="H20" s="15"/>
      <c r="I20" s="16"/>
      <c r="J20" s="14"/>
      <c r="K20" s="14"/>
      <c r="L20" s="14"/>
      <c r="M20" s="15"/>
      <c r="N20" s="15"/>
      <c r="O20" s="16"/>
    </row>
    <row r="21" spans="1:15" ht="12" customHeight="1">
      <c r="A21" s="13">
        <v>46221</v>
      </c>
      <c r="B21" s="11"/>
      <c r="C21" s="25">
        <v>64</v>
      </c>
      <c r="D21" s="14"/>
      <c r="E21" s="14"/>
      <c r="F21" s="14"/>
      <c r="G21" s="15"/>
      <c r="H21" s="15"/>
      <c r="I21" s="16"/>
      <c r="J21" s="14"/>
      <c r="K21" s="14"/>
      <c r="L21" s="14"/>
      <c r="M21" s="15"/>
      <c r="N21" s="15"/>
      <c r="O21" s="16"/>
    </row>
    <row r="22" spans="1:15" ht="12" customHeight="1">
      <c r="A22" s="13">
        <v>46222</v>
      </c>
      <c r="B22" s="11"/>
      <c r="C22" s="25">
        <v>73</v>
      </c>
      <c r="D22" s="14"/>
      <c r="E22" s="14"/>
      <c r="F22" s="14"/>
      <c r="G22" s="15"/>
      <c r="H22" s="15"/>
      <c r="I22" s="16"/>
      <c r="J22" s="14"/>
      <c r="K22" s="14"/>
      <c r="L22" s="14"/>
      <c r="M22" s="15"/>
      <c r="N22" s="15"/>
      <c r="O22" s="16"/>
    </row>
    <row r="23" spans="1:15" ht="12" customHeight="1">
      <c r="A23" s="13">
        <v>46223</v>
      </c>
      <c r="B23" s="11"/>
      <c r="C23" s="25">
        <v>174</v>
      </c>
      <c r="D23" s="14"/>
      <c r="E23" s="14"/>
      <c r="F23" s="14"/>
      <c r="G23" s="15"/>
      <c r="H23" s="15"/>
      <c r="I23" s="16"/>
      <c r="J23" s="14"/>
      <c r="K23" s="14"/>
      <c r="L23" s="14"/>
      <c r="M23" s="15"/>
      <c r="N23" s="15"/>
      <c r="O23" s="16"/>
    </row>
    <row r="24" spans="1:15" ht="12" customHeight="1">
      <c r="A24" s="13">
        <v>46224</v>
      </c>
      <c r="B24" s="11"/>
      <c r="C24" s="25">
        <v>234</v>
      </c>
      <c r="D24" s="14">
        <v>155.70000000000002</v>
      </c>
      <c r="E24" s="14">
        <v>55.9</v>
      </c>
      <c r="F24" s="14">
        <v>72</v>
      </c>
      <c r="G24" s="15">
        <v>16.251000000000001</v>
      </c>
      <c r="H24" s="15">
        <v>3.714</v>
      </c>
      <c r="I24" s="16">
        <v>130000</v>
      </c>
      <c r="J24" s="14">
        <v>4.5600000000000005</v>
      </c>
      <c r="K24" s="14">
        <v>4.3</v>
      </c>
      <c r="L24" s="14">
        <v>5.0999999999999996</v>
      </c>
      <c r="M24" s="15">
        <v>8.4160000000000004</v>
      </c>
      <c r="N24" s="15">
        <v>1.4490000000000001</v>
      </c>
      <c r="O24" s="16">
        <v>330</v>
      </c>
    </row>
    <row r="25" spans="1:15" ht="12" customHeight="1">
      <c r="A25" s="13">
        <v>46225</v>
      </c>
      <c r="B25" s="11"/>
      <c r="C25" s="25">
        <v>117</v>
      </c>
      <c r="D25" s="14"/>
      <c r="E25" s="14"/>
      <c r="F25" s="14"/>
      <c r="G25" s="15"/>
      <c r="H25" s="15"/>
      <c r="I25" s="16"/>
      <c r="J25" s="14"/>
      <c r="K25" s="14"/>
      <c r="L25" s="14"/>
      <c r="M25" s="15"/>
      <c r="N25" s="15"/>
      <c r="O25" s="16"/>
    </row>
    <row r="26" spans="1:15" ht="12" customHeight="1">
      <c r="A26" s="13">
        <v>46226</v>
      </c>
      <c r="B26" s="11"/>
      <c r="C26" s="25">
        <v>77</v>
      </c>
      <c r="D26" s="14"/>
      <c r="E26" s="14"/>
      <c r="F26" s="14"/>
      <c r="G26" s="15"/>
      <c r="H26" s="15"/>
      <c r="I26" s="16"/>
      <c r="J26" s="14"/>
      <c r="K26" s="14"/>
      <c r="L26" s="14"/>
      <c r="M26" s="15"/>
      <c r="N26" s="15"/>
      <c r="O26" s="16"/>
    </row>
    <row r="27" spans="1:15" ht="12" customHeight="1">
      <c r="A27" s="13">
        <v>46227</v>
      </c>
      <c r="B27" s="11"/>
      <c r="C27" s="25">
        <v>75</v>
      </c>
      <c r="D27" s="14"/>
      <c r="E27" s="14"/>
      <c r="F27" s="14"/>
      <c r="G27" s="15"/>
      <c r="H27" s="15"/>
      <c r="I27" s="16"/>
      <c r="J27" s="14"/>
      <c r="K27" s="14"/>
      <c r="L27" s="14"/>
      <c r="M27" s="15"/>
      <c r="N27" s="15"/>
      <c r="O27" s="16"/>
    </row>
    <row r="28" spans="1:15" ht="12" customHeight="1">
      <c r="A28" s="13">
        <v>46228</v>
      </c>
      <c r="B28" s="11"/>
      <c r="C28" s="25">
        <v>70</v>
      </c>
      <c r="D28" s="14"/>
      <c r="E28" s="14"/>
      <c r="F28" s="14"/>
      <c r="G28" s="15"/>
      <c r="H28" s="15"/>
      <c r="I28" s="16"/>
      <c r="J28" s="14"/>
      <c r="K28" s="14"/>
      <c r="L28" s="14"/>
      <c r="M28" s="15"/>
      <c r="N28" s="15"/>
      <c r="O28" s="16"/>
    </row>
    <row r="29" spans="1:15" ht="12" customHeight="1">
      <c r="A29" s="13">
        <v>46229</v>
      </c>
      <c r="B29" s="11"/>
      <c r="C29" s="25">
        <v>81</v>
      </c>
      <c r="D29" s="14"/>
      <c r="E29" s="14"/>
      <c r="F29" s="14"/>
      <c r="G29" s="15"/>
      <c r="H29" s="15"/>
      <c r="I29" s="16"/>
      <c r="J29" s="14"/>
      <c r="K29" s="14"/>
      <c r="L29" s="14"/>
      <c r="M29" s="15"/>
      <c r="N29" s="15"/>
      <c r="O29" s="16"/>
    </row>
    <row r="30" spans="1:15" ht="12" customHeight="1">
      <c r="A30" s="13">
        <v>46230</v>
      </c>
      <c r="B30" s="11"/>
      <c r="C30" s="25">
        <v>73</v>
      </c>
      <c r="D30" s="14"/>
      <c r="E30" s="14"/>
      <c r="F30" s="14"/>
      <c r="G30" s="15"/>
      <c r="H30" s="15"/>
      <c r="I30" s="16"/>
      <c r="J30" s="14"/>
      <c r="K30" s="14"/>
      <c r="L30" s="14"/>
      <c r="M30" s="15"/>
      <c r="N30" s="15"/>
      <c r="O30" s="16"/>
    </row>
    <row r="31" spans="1:15" ht="12" customHeight="1">
      <c r="A31" s="13">
        <v>46231</v>
      </c>
      <c r="B31" s="11"/>
      <c r="C31" s="25">
        <v>89</v>
      </c>
      <c r="D31" s="14">
        <v>151.49999999999997</v>
      </c>
      <c r="E31" s="14">
        <v>43.6</v>
      </c>
      <c r="F31" s="14">
        <v>108</v>
      </c>
      <c r="G31" s="15">
        <v>30.344000000000001</v>
      </c>
      <c r="H31" s="15">
        <v>3.76</v>
      </c>
      <c r="I31" s="16">
        <v>190000</v>
      </c>
      <c r="J31" s="14">
        <v>4.6300000000000008</v>
      </c>
      <c r="K31" s="14">
        <v>3.1</v>
      </c>
      <c r="L31" s="14">
        <v>4.4000000000000004</v>
      </c>
      <c r="M31" s="15">
        <v>9.16</v>
      </c>
      <c r="N31" s="15">
        <v>1.605</v>
      </c>
      <c r="O31" s="16">
        <v>160</v>
      </c>
    </row>
    <row r="32" spans="1:15" ht="12" customHeight="1">
      <c r="A32" s="13">
        <v>46232</v>
      </c>
      <c r="B32" s="11"/>
      <c r="C32" s="25">
        <v>71</v>
      </c>
      <c r="D32" s="14"/>
      <c r="E32" s="14"/>
      <c r="F32" s="14"/>
      <c r="G32" s="15"/>
      <c r="H32" s="15"/>
      <c r="I32" s="16"/>
      <c r="J32" s="14"/>
      <c r="K32" s="14"/>
      <c r="L32" s="14"/>
      <c r="M32" s="15"/>
      <c r="N32" s="15"/>
      <c r="O32" s="16"/>
    </row>
    <row r="33" spans="1:15" ht="12" customHeight="1">
      <c r="A33" s="13">
        <v>46233</v>
      </c>
      <c r="B33" s="11"/>
      <c r="C33" s="25">
        <v>69.900000000000006</v>
      </c>
      <c r="D33" s="14"/>
      <c r="E33" s="14"/>
      <c r="F33" s="14"/>
      <c r="G33" s="15"/>
      <c r="H33" s="15"/>
      <c r="I33" s="16"/>
      <c r="J33" s="14"/>
      <c r="K33" s="14"/>
      <c r="L33" s="14"/>
      <c r="M33" s="15"/>
      <c r="N33" s="15"/>
      <c r="O33" s="16"/>
    </row>
    <row r="34" spans="1:15" ht="12" customHeight="1">
      <c r="A34" s="13">
        <v>46234</v>
      </c>
      <c r="B34" s="11"/>
      <c r="C34" s="25">
        <v>65</v>
      </c>
      <c r="D34" s="14"/>
      <c r="E34" s="14"/>
      <c r="F34" s="14"/>
      <c r="G34" s="15"/>
      <c r="H34" s="15"/>
      <c r="I34" s="16"/>
      <c r="J34" s="14"/>
      <c r="K34" s="14"/>
      <c r="L34" s="14"/>
      <c r="M34" s="15"/>
      <c r="N34" s="15"/>
      <c r="O34" s="16"/>
    </row>
    <row r="35" spans="1:15" s="1" customFormat="1" ht="12" customHeight="1">
      <c r="A35" s="17" t="s">
        <v>116</v>
      </c>
      <c r="B35" s="7"/>
      <c r="C35" s="12">
        <f>SUM(C4:C34)</f>
        <v>3167.9</v>
      </c>
      <c r="D35" s="18"/>
      <c r="E35" s="18"/>
      <c r="F35" s="18"/>
      <c r="G35" s="19"/>
      <c r="H35" s="19"/>
      <c r="I35" s="7"/>
      <c r="J35" s="18"/>
      <c r="K35" s="18"/>
      <c r="L35" s="18"/>
      <c r="M35" s="19"/>
      <c r="N35" s="19"/>
      <c r="O35" s="17"/>
    </row>
    <row r="36" spans="1:15" s="1" customFormat="1" ht="12" customHeight="1">
      <c r="A36" s="17" t="s">
        <v>68</v>
      </c>
      <c r="B36" s="7"/>
      <c r="C36" s="12">
        <f t="shared" ref="C36:O36" si="0">AVERAGE(C4:C34)</f>
        <v>102.19032258064516</v>
      </c>
      <c r="D36" s="8">
        <f t="shared" si="0"/>
        <v>267.65999999999997</v>
      </c>
      <c r="E36" s="8">
        <f t="shared" si="0"/>
        <v>52.6</v>
      </c>
      <c r="F36" s="8">
        <f t="shared" si="0"/>
        <v>527.6</v>
      </c>
      <c r="G36" s="9">
        <f t="shared" si="0"/>
        <v>52.315600000000003</v>
      </c>
      <c r="H36" s="9">
        <f t="shared" si="0"/>
        <v>6.3697999999999997</v>
      </c>
      <c r="I36" s="7">
        <f t="shared" si="0"/>
        <v>406000</v>
      </c>
      <c r="J36" s="8">
        <f t="shared" si="0"/>
        <v>5.2100000000000009</v>
      </c>
      <c r="K36" s="8">
        <f t="shared" si="0"/>
        <v>4.24</v>
      </c>
      <c r="L36" s="8">
        <f t="shared" si="0"/>
        <v>4.4799999999999995</v>
      </c>
      <c r="M36" s="9">
        <f t="shared" si="0"/>
        <v>8.3419999999999987</v>
      </c>
      <c r="N36" s="9">
        <f t="shared" si="0"/>
        <v>1.5510000000000002</v>
      </c>
      <c r="O36" s="7">
        <f t="shared" si="0"/>
        <v>342</v>
      </c>
    </row>
    <row r="37" spans="1:15" s="1" customFormat="1" ht="12" customHeight="1">
      <c r="A37" s="17" t="s">
        <v>69</v>
      </c>
      <c r="B37" s="7"/>
      <c r="C37" s="12">
        <f t="shared" ref="C37:O37" si="1">MAX(C4:C34)</f>
        <v>276</v>
      </c>
      <c r="D37" s="8">
        <f t="shared" si="1"/>
        <v>479</v>
      </c>
      <c r="E37" s="8">
        <f t="shared" si="1"/>
        <v>64.2</v>
      </c>
      <c r="F37" s="8">
        <f t="shared" si="1"/>
        <v>1440</v>
      </c>
      <c r="G37" s="9">
        <f t="shared" si="1"/>
        <v>92.706999999999994</v>
      </c>
      <c r="H37" s="9">
        <f t="shared" si="1"/>
        <v>11.01</v>
      </c>
      <c r="I37" s="7">
        <f t="shared" si="1"/>
        <v>1100000</v>
      </c>
      <c r="J37" s="8">
        <f t="shared" si="1"/>
        <v>6.0500000000000007</v>
      </c>
      <c r="K37" s="8">
        <f t="shared" si="1"/>
        <v>5.7</v>
      </c>
      <c r="L37" s="8">
        <f t="shared" si="1"/>
        <v>5.0999999999999996</v>
      </c>
      <c r="M37" s="9">
        <f t="shared" si="1"/>
        <v>11.492000000000001</v>
      </c>
      <c r="N37" s="9">
        <f t="shared" si="1"/>
        <v>1.6970000000000001</v>
      </c>
      <c r="O37" s="7">
        <f t="shared" si="1"/>
        <v>620</v>
      </c>
    </row>
    <row r="38" spans="1:15" s="1" customFormat="1" ht="12" customHeight="1">
      <c r="A38" s="17" t="s">
        <v>117</v>
      </c>
      <c r="B38" s="7"/>
      <c r="C38" s="12">
        <f t="shared" ref="C38:O38" si="2">MIN(C4:C34)</f>
        <v>64</v>
      </c>
      <c r="D38" s="8">
        <f t="shared" si="2"/>
        <v>128.1</v>
      </c>
      <c r="E38" s="8">
        <f t="shared" si="2"/>
        <v>43.1</v>
      </c>
      <c r="F38" s="8">
        <f t="shared" si="2"/>
        <v>72</v>
      </c>
      <c r="G38" s="9">
        <f t="shared" si="2"/>
        <v>16.251000000000001</v>
      </c>
      <c r="H38" s="9">
        <f t="shared" si="2"/>
        <v>3.714</v>
      </c>
      <c r="I38" s="7">
        <f t="shared" si="2"/>
        <v>130000</v>
      </c>
      <c r="J38" s="8">
        <f t="shared" si="2"/>
        <v>4.5600000000000005</v>
      </c>
      <c r="K38" s="8">
        <f t="shared" si="2"/>
        <v>3.1</v>
      </c>
      <c r="L38" s="8">
        <f t="shared" si="2"/>
        <v>4</v>
      </c>
      <c r="M38" s="9">
        <f t="shared" si="2"/>
        <v>6.3040000000000003</v>
      </c>
      <c r="N38" s="9">
        <f t="shared" si="2"/>
        <v>1.3460000000000001</v>
      </c>
      <c r="O38" s="7">
        <f t="shared" si="2"/>
        <v>160</v>
      </c>
    </row>
  </sheetData>
  <mergeCells count="5">
    <mergeCell ref="A2:A3"/>
    <mergeCell ref="B2:B3"/>
    <mergeCell ref="C2:C3"/>
    <mergeCell ref="D2:I2"/>
    <mergeCell ref="J2:O2"/>
  </mergeCells>
  <phoneticPr fontId="11" type="noConversion"/>
  <pageMargins left="0.7" right="0.7" top="0.75" bottom="0.75" header="0.3" footer="0.3"/>
  <pageSetup paperSize="9" orientation="portrait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>
    <tabColor theme="5" tint="0.79998168889431442"/>
  </sheetPr>
  <dimension ref="A2:O38"/>
  <sheetViews>
    <sheetView zoomScale="85" zoomScaleNormal="85" workbookViewId="0">
      <selection activeCell="J67" sqref="J67"/>
    </sheetView>
  </sheetViews>
  <sheetFormatPr defaultRowHeight="12" customHeight="1"/>
  <cols>
    <col min="1" max="1" width="9.109375" style="3" bestFit="1" customWidth="1"/>
    <col min="2" max="2" width="9.77734375" style="4" customWidth="1"/>
    <col min="3" max="3" width="9.77734375" style="3" customWidth="1"/>
    <col min="4" max="8" width="7.33203125" style="3" customWidth="1"/>
    <col min="9" max="9" width="9.77734375" style="3" customWidth="1"/>
    <col min="10" max="14" width="7.33203125" style="3" customWidth="1"/>
    <col min="15" max="15" width="9.77734375" style="3" customWidth="1"/>
    <col min="16" max="16384" width="8.88671875" style="3"/>
  </cols>
  <sheetData>
    <row r="2" spans="1:15" s="2" customFormat="1" ht="30" customHeight="1">
      <c r="A2" s="33" t="s">
        <v>0</v>
      </c>
      <c r="B2" s="34" t="s">
        <v>59</v>
      </c>
      <c r="C2" s="33" t="s">
        <v>60</v>
      </c>
      <c r="D2" s="35" t="s">
        <v>61</v>
      </c>
      <c r="E2" s="35"/>
      <c r="F2" s="35"/>
      <c r="G2" s="35"/>
      <c r="H2" s="35"/>
      <c r="I2" s="35"/>
      <c r="J2" s="35" t="s">
        <v>62</v>
      </c>
      <c r="K2" s="35"/>
      <c r="L2" s="35"/>
      <c r="M2" s="35"/>
      <c r="N2" s="35"/>
      <c r="O2" s="35"/>
    </row>
    <row r="3" spans="1:15" s="2" customFormat="1" ht="30" customHeight="1">
      <c r="A3" s="33"/>
      <c r="B3" s="34"/>
      <c r="C3" s="33"/>
      <c r="D3" s="5" t="s">
        <v>1</v>
      </c>
      <c r="E3" s="5" t="s">
        <v>76</v>
      </c>
      <c r="F3" s="5" t="s">
        <v>2</v>
      </c>
      <c r="G3" s="5" t="s">
        <v>3</v>
      </c>
      <c r="H3" s="5" t="s">
        <v>4</v>
      </c>
      <c r="I3" s="5" t="s">
        <v>5</v>
      </c>
      <c r="J3" s="5" t="s">
        <v>1</v>
      </c>
      <c r="K3" s="5" t="s">
        <v>76</v>
      </c>
      <c r="L3" s="5" t="s">
        <v>2</v>
      </c>
      <c r="M3" s="5" t="s">
        <v>3</v>
      </c>
      <c r="N3" s="5" t="s">
        <v>4</v>
      </c>
      <c r="O3" s="5" t="s">
        <v>5</v>
      </c>
    </row>
    <row r="4" spans="1:15" ht="12" customHeight="1">
      <c r="A4" s="13">
        <v>46204</v>
      </c>
      <c r="B4" s="11"/>
      <c r="C4" s="25">
        <v>123</v>
      </c>
      <c r="D4" s="14"/>
      <c r="E4" s="14"/>
      <c r="F4" s="14"/>
      <c r="G4" s="15"/>
      <c r="H4" s="15"/>
      <c r="I4" s="16"/>
      <c r="J4" s="14"/>
      <c r="K4" s="14"/>
      <c r="L4" s="14"/>
      <c r="M4" s="15"/>
      <c r="N4" s="15"/>
      <c r="O4" s="16"/>
    </row>
    <row r="5" spans="1:15" ht="12" customHeight="1">
      <c r="A5" s="13">
        <v>46205</v>
      </c>
      <c r="B5" s="11"/>
      <c r="C5" s="25">
        <v>120</v>
      </c>
      <c r="D5" s="14">
        <v>168.9</v>
      </c>
      <c r="E5" s="14">
        <v>48.2</v>
      </c>
      <c r="F5" s="14">
        <v>76</v>
      </c>
      <c r="G5" s="15">
        <v>95.584999999999994</v>
      </c>
      <c r="H5" s="15">
        <v>4.2590000000000003</v>
      </c>
      <c r="I5" s="16">
        <v>240000</v>
      </c>
      <c r="J5" s="14">
        <v>6.34</v>
      </c>
      <c r="K5" s="14">
        <v>4</v>
      </c>
      <c r="L5" s="14">
        <v>5.8</v>
      </c>
      <c r="M5" s="15">
        <v>8.407</v>
      </c>
      <c r="N5" s="15">
        <v>1.4730000000000001</v>
      </c>
      <c r="O5" s="16">
        <v>730</v>
      </c>
    </row>
    <row r="6" spans="1:15" ht="12" customHeight="1">
      <c r="A6" s="13">
        <v>46206</v>
      </c>
      <c r="B6" s="11"/>
      <c r="C6" s="25">
        <v>124</v>
      </c>
      <c r="D6" s="14"/>
      <c r="E6" s="14"/>
      <c r="F6" s="14"/>
      <c r="G6" s="15"/>
      <c r="H6" s="15"/>
      <c r="I6" s="16"/>
      <c r="J6" s="14"/>
      <c r="K6" s="14"/>
      <c r="L6" s="14"/>
      <c r="M6" s="15"/>
      <c r="N6" s="15"/>
      <c r="O6" s="16"/>
    </row>
    <row r="7" spans="1:15" ht="12" customHeight="1">
      <c r="A7" s="13">
        <v>46207</v>
      </c>
      <c r="B7" s="11"/>
      <c r="C7" s="25">
        <v>137</v>
      </c>
      <c r="D7" s="14"/>
      <c r="E7" s="14"/>
      <c r="F7" s="14"/>
      <c r="G7" s="15"/>
      <c r="H7" s="15"/>
      <c r="I7" s="16"/>
      <c r="J7" s="14"/>
      <c r="K7" s="14"/>
      <c r="L7" s="14"/>
      <c r="M7" s="15"/>
      <c r="N7" s="15"/>
      <c r="O7" s="16"/>
    </row>
    <row r="8" spans="1:15" ht="12" customHeight="1">
      <c r="A8" s="13">
        <v>46208</v>
      </c>
      <c r="B8" s="11"/>
      <c r="C8" s="25">
        <v>145</v>
      </c>
      <c r="D8" s="14"/>
      <c r="E8" s="14"/>
      <c r="F8" s="14"/>
      <c r="G8" s="15"/>
      <c r="H8" s="15"/>
      <c r="I8" s="16"/>
      <c r="J8" s="14"/>
      <c r="K8" s="14"/>
      <c r="L8" s="14"/>
      <c r="M8" s="15"/>
      <c r="N8" s="15"/>
      <c r="O8" s="16"/>
    </row>
    <row r="9" spans="1:15" ht="12" customHeight="1">
      <c r="A9" s="13">
        <v>46209</v>
      </c>
      <c r="B9" s="11"/>
      <c r="C9" s="25">
        <v>183</v>
      </c>
      <c r="D9" s="14"/>
      <c r="E9" s="14"/>
      <c r="F9" s="14"/>
      <c r="G9" s="15"/>
      <c r="H9" s="15"/>
      <c r="I9" s="16"/>
      <c r="J9" s="14"/>
      <c r="K9" s="14"/>
      <c r="L9" s="14"/>
      <c r="M9" s="15"/>
      <c r="N9" s="15"/>
      <c r="O9" s="16"/>
    </row>
    <row r="10" spans="1:15" ht="12" customHeight="1">
      <c r="A10" s="13">
        <v>46210</v>
      </c>
      <c r="B10" s="11"/>
      <c r="C10" s="25">
        <v>172</v>
      </c>
      <c r="D10" s="14">
        <v>178.8</v>
      </c>
      <c r="E10" s="14">
        <v>86.2</v>
      </c>
      <c r="F10" s="14">
        <v>90</v>
      </c>
      <c r="G10" s="15">
        <v>30.053999999999998</v>
      </c>
      <c r="H10" s="15">
        <v>2.444</v>
      </c>
      <c r="I10" s="16">
        <v>190000</v>
      </c>
      <c r="J10" s="14">
        <v>7.86</v>
      </c>
      <c r="K10" s="14">
        <v>4.5</v>
      </c>
      <c r="L10" s="14">
        <v>8.8000000000000007</v>
      </c>
      <c r="M10" s="15">
        <v>6.12</v>
      </c>
      <c r="N10" s="15">
        <v>1.6519999999999999</v>
      </c>
      <c r="O10" s="16">
        <v>400</v>
      </c>
    </row>
    <row r="11" spans="1:15" ht="12" customHeight="1">
      <c r="A11" s="13">
        <v>46211</v>
      </c>
      <c r="B11" s="11"/>
      <c r="C11" s="25">
        <v>231</v>
      </c>
      <c r="D11" s="14"/>
      <c r="E11" s="14"/>
      <c r="F11" s="14"/>
      <c r="G11" s="15"/>
      <c r="H11" s="15"/>
      <c r="I11" s="16"/>
      <c r="J11" s="14"/>
      <c r="K11" s="14"/>
      <c r="L11" s="14"/>
      <c r="M11" s="15"/>
      <c r="N11" s="15"/>
      <c r="O11" s="16"/>
    </row>
    <row r="12" spans="1:15" ht="12" customHeight="1">
      <c r="A12" s="13">
        <v>46212</v>
      </c>
      <c r="B12" s="11"/>
      <c r="C12" s="25">
        <v>335</v>
      </c>
      <c r="D12" s="14"/>
      <c r="E12" s="14"/>
      <c r="F12" s="14"/>
      <c r="G12" s="15"/>
      <c r="H12" s="15"/>
      <c r="I12" s="16"/>
      <c r="J12" s="14"/>
      <c r="K12" s="14"/>
      <c r="L12" s="14"/>
      <c r="M12" s="15"/>
      <c r="N12" s="15"/>
      <c r="O12" s="16"/>
    </row>
    <row r="13" spans="1:15" ht="12" customHeight="1">
      <c r="A13" s="13">
        <v>46213</v>
      </c>
      <c r="B13" s="11"/>
      <c r="C13" s="25">
        <v>356</v>
      </c>
      <c r="D13" s="14"/>
      <c r="E13" s="14"/>
      <c r="F13" s="14"/>
      <c r="G13" s="15"/>
      <c r="H13" s="15"/>
      <c r="I13" s="16"/>
      <c r="J13" s="14"/>
      <c r="K13" s="14"/>
      <c r="L13" s="14"/>
      <c r="M13" s="15"/>
      <c r="N13" s="15"/>
      <c r="O13" s="16"/>
    </row>
    <row r="14" spans="1:15" ht="12" customHeight="1">
      <c r="A14" s="13">
        <v>46214</v>
      </c>
      <c r="B14" s="11"/>
      <c r="C14" s="25">
        <v>356</v>
      </c>
      <c r="D14" s="14"/>
      <c r="E14" s="14"/>
      <c r="F14" s="14"/>
      <c r="G14" s="15"/>
      <c r="H14" s="15"/>
      <c r="I14" s="16"/>
      <c r="J14" s="14"/>
      <c r="K14" s="14"/>
      <c r="L14" s="14"/>
      <c r="M14" s="15"/>
      <c r="N14" s="15"/>
      <c r="O14" s="16"/>
    </row>
    <row r="15" spans="1:15" ht="12" customHeight="1">
      <c r="A15" s="13">
        <v>46215</v>
      </c>
      <c r="B15" s="11"/>
      <c r="C15" s="25">
        <v>335</v>
      </c>
      <c r="D15" s="14"/>
      <c r="E15" s="14"/>
      <c r="F15" s="14"/>
      <c r="G15" s="15"/>
      <c r="H15" s="15"/>
      <c r="I15" s="16"/>
      <c r="J15" s="14"/>
      <c r="K15" s="14"/>
      <c r="L15" s="14"/>
      <c r="M15" s="15"/>
      <c r="N15" s="15"/>
      <c r="O15" s="16"/>
    </row>
    <row r="16" spans="1:15" ht="12" customHeight="1">
      <c r="A16" s="13">
        <v>46216</v>
      </c>
      <c r="B16" s="11"/>
      <c r="C16" s="25">
        <v>225</v>
      </c>
      <c r="D16" s="14"/>
      <c r="E16" s="14"/>
      <c r="F16" s="14"/>
      <c r="G16" s="15"/>
      <c r="H16" s="15"/>
      <c r="I16" s="16"/>
      <c r="J16" s="14"/>
      <c r="K16" s="14"/>
      <c r="L16" s="14"/>
      <c r="M16" s="15"/>
      <c r="N16" s="15"/>
      <c r="O16" s="16"/>
    </row>
    <row r="17" spans="1:15" ht="12" customHeight="1">
      <c r="A17" s="13">
        <v>46217</v>
      </c>
      <c r="B17" s="11"/>
      <c r="C17" s="25">
        <v>230</v>
      </c>
      <c r="D17" s="14">
        <v>127.8</v>
      </c>
      <c r="E17" s="14">
        <v>65.3</v>
      </c>
      <c r="F17" s="14">
        <v>86</v>
      </c>
      <c r="G17" s="15">
        <v>30.959</v>
      </c>
      <c r="H17" s="15">
        <v>2.7269999999999999</v>
      </c>
      <c r="I17" s="16">
        <v>100000</v>
      </c>
      <c r="J17" s="14">
        <v>4.3499999999999988</v>
      </c>
      <c r="K17" s="14">
        <v>3.7</v>
      </c>
      <c r="L17" s="14">
        <v>5.5</v>
      </c>
      <c r="M17" s="15">
        <v>11.38</v>
      </c>
      <c r="N17" s="15">
        <v>1.93</v>
      </c>
      <c r="O17" s="16">
        <v>320</v>
      </c>
    </row>
    <row r="18" spans="1:15" ht="12" customHeight="1">
      <c r="A18" s="13">
        <v>46218</v>
      </c>
      <c r="B18" s="11"/>
      <c r="C18" s="25">
        <v>248</v>
      </c>
      <c r="D18" s="14"/>
      <c r="E18" s="14"/>
      <c r="F18" s="14"/>
      <c r="G18" s="15"/>
      <c r="H18" s="15"/>
      <c r="I18" s="16"/>
      <c r="J18" s="14"/>
      <c r="K18" s="14"/>
      <c r="L18" s="14"/>
      <c r="M18" s="15"/>
      <c r="N18" s="15"/>
      <c r="O18" s="16"/>
    </row>
    <row r="19" spans="1:15" ht="12" customHeight="1">
      <c r="A19" s="13">
        <v>46219</v>
      </c>
      <c r="B19" s="11"/>
      <c r="C19" s="25">
        <v>162</v>
      </c>
      <c r="D19" s="14"/>
      <c r="E19" s="14"/>
      <c r="F19" s="14"/>
      <c r="G19" s="15"/>
      <c r="H19" s="15"/>
      <c r="I19" s="16"/>
      <c r="J19" s="14"/>
      <c r="K19" s="14"/>
      <c r="L19" s="14"/>
      <c r="M19" s="15"/>
      <c r="N19" s="15"/>
      <c r="O19" s="16"/>
    </row>
    <row r="20" spans="1:15" ht="12" customHeight="1">
      <c r="A20" s="13">
        <v>46220</v>
      </c>
      <c r="B20" s="11"/>
      <c r="C20" s="25">
        <v>153</v>
      </c>
      <c r="D20" s="14"/>
      <c r="E20" s="14"/>
      <c r="F20" s="14"/>
      <c r="G20" s="15"/>
      <c r="H20" s="15"/>
      <c r="I20" s="16"/>
      <c r="J20" s="14"/>
      <c r="K20" s="14"/>
      <c r="L20" s="14"/>
      <c r="M20" s="15"/>
      <c r="N20" s="15"/>
      <c r="O20" s="16"/>
    </row>
    <row r="21" spans="1:15" ht="12" customHeight="1">
      <c r="A21" s="13">
        <v>46221</v>
      </c>
      <c r="B21" s="11"/>
      <c r="C21" s="25">
        <v>201</v>
      </c>
      <c r="D21" s="14"/>
      <c r="E21" s="14"/>
      <c r="F21" s="14"/>
      <c r="G21" s="15"/>
      <c r="H21" s="15"/>
      <c r="I21" s="16"/>
      <c r="J21" s="14"/>
      <c r="K21" s="14"/>
      <c r="L21" s="14"/>
      <c r="M21" s="15"/>
      <c r="N21" s="15"/>
      <c r="O21" s="16"/>
    </row>
    <row r="22" spans="1:15" ht="12" customHeight="1">
      <c r="A22" s="13">
        <v>46222</v>
      </c>
      <c r="B22" s="11"/>
      <c r="C22" s="25">
        <v>156</v>
      </c>
      <c r="D22" s="14"/>
      <c r="E22" s="14"/>
      <c r="F22" s="14"/>
      <c r="G22" s="15"/>
      <c r="H22" s="15"/>
      <c r="I22" s="16"/>
      <c r="J22" s="14"/>
      <c r="K22" s="14"/>
      <c r="L22" s="14"/>
      <c r="M22" s="15"/>
      <c r="N22" s="15"/>
      <c r="O22" s="16"/>
    </row>
    <row r="23" spans="1:15" ht="12" customHeight="1">
      <c r="A23" s="13">
        <v>46223</v>
      </c>
      <c r="B23" s="11"/>
      <c r="C23" s="25">
        <v>330</v>
      </c>
      <c r="D23" s="14"/>
      <c r="E23" s="14"/>
      <c r="F23" s="14"/>
      <c r="G23" s="15"/>
      <c r="H23" s="15"/>
      <c r="I23" s="16"/>
      <c r="J23" s="14"/>
      <c r="K23" s="14"/>
      <c r="L23" s="14"/>
      <c r="M23" s="15"/>
      <c r="N23" s="15"/>
      <c r="O23" s="16"/>
    </row>
    <row r="24" spans="1:15" ht="12" customHeight="1">
      <c r="A24" s="13">
        <v>46224</v>
      </c>
      <c r="B24" s="11"/>
      <c r="C24" s="25">
        <v>339</v>
      </c>
      <c r="D24" s="14">
        <v>148.49999999999997</v>
      </c>
      <c r="E24" s="14">
        <v>37.4</v>
      </c>
      <c r="F24" s="14">
        <v>158</v>
      </c>
      <c r="G24" s="15">
        <v>41.274000000000001</v>
      </c>
      <c r="H24" s="15">
        <v>3.6379999999999999</v>
      </c>
      <c r="I24" s="16">
        <v>270000</v>
      </c>
      <c r="J24" s="14">
        <v>3.4600000000000009</v>
      </c>
      <c r="K24" s="14">
        <v>4.2</v>
      </c>
      <c r="L24" s="14">
        <v>7.4</v>
      </c>
      <c r="M24" s="15">
        <v>9.4920000000000009</v>
      </c>
      <c r="N24" s="15">
        <v>1.2529999999999999</v>
      </c>
      <c r="O24" s="16">
        <v>610</v>
      </c>
    </row>
    <row r="25" spans="1:15" ht="12" customHeight="1">
      <c r="A25" s="13">
        <v>46225</v>
      </c>
      <c r="B25" s="11"/>
      <c r="C25" s="25">
        <v>310</v>
      </c>
      <c r="D25" s="14"/>
      <c r="E25" s="14"/>
      <c r="F25" s="14"/>
      <c r="G25" s="15"/>
      <c r="H25" s="15"/>
      <c r="I25" s="16"/>
      <c r="J25" s="14"/>
      <c r="K25" s="14"/>
      <c r="L25" s="14"/>
      <c r="M25" s="15"/>
      <c r="N25" s="15"/>
      <c r="O25" s="16"/>
    </row>
    <row r="26" spans="1:15" ht="12" customHeight="1">
      <c r="A26" s="13">
        <v>46226</v>
      </c>
      <c r="B26" s="11"/>
      <c r="C26" s="25">
        <v>228</v>
      </c>
      <c r="D26" s="14"/>
      <c r="E26" s="14"/>
      <c r="F26" s="14"/>
      <c r="G26" s="15"/>
      <c r="H26" s="15"/>
      <c r="I26" s="16"/>
      <c r="J26" s="14"/>
      <c r="K26" s="14"/>
      <c r="L26" s="14"/>
      <c r="M26" s="15"/>
      <c r="N26" s="15"/>
      <c r="O26" s="16"/>
    </row>
    <row r="27" spans="1:15" ht="12" customHeight="1">
      <c r="A27" s="13">
        <v>46227</v>
      </c>
      <c r="B27" s="11"/>
      <c r="C27" s="25">
        <v>194</v>
      </c>
      <c r="D27" s="14"/>
      <c r="E27" s="14"/>
      <c r="F27" s="14"/>
      <c r="G27" s="15"/>
      <c r="H27" s="15"/>
      <c r="I27" s="16"/>
      <c r="J27" s="14"/>
      <c r="K27" s="14"/>
      <c r="L27" s="14"/>
      <c r="M27" s="15"/>
      <c r="N27" s="15"/>
      <c r="O27" s="16"/>
    </row>
    <row r="28" spans="1:15" ht="12" customHeight="1">
      <c r="A28" s="13">
        <v>46228</v>
      </c>
      <c r="B28" s="11"/>
      <c r="C28" s="25">
        <v>177</v>
      </c>
      <c r="D28" s="14"/>
      <c r="E28" s="14"/>
      <c r="F28" s="14"/>
      <c r="G28" s="15"/>
      <c r="H28" s="15"/>
      <c r="I28" s="16"/>
      <c r="J28" s="14"/>
      <c r="K28" s="14"/>
      <c r="L28" s="14"/>
      <c r="M28" s="15"/>
      <c r="N28" s="15"/>
      <c r="O28" s="16"/>
    </row>
    <row r="29" spans="1:15" ht="12" customHeight="1">
      <c r="A29" s="13">
        <v>46229</v>
      </c>
      <c r="B29" s="11"/>
      <c r="C29" s="25">
        <v>179</v>
      </c>
      <c r="D29" s="14"/>
      <c r="E29" s="14"/>
      <c r="F29" s="14"/>
      <c r="G29" s="15"/>
      <c r="H29" s="15"/>
      <c r="I29" s="16"/>
      <c r="J29" s="14"/>
      <c r="K29" s="14"/>
      <c r="L29" s="14"/>
      <c r="M29" s="15"/>
      <c r="N29" s="15"/>
      <c r="O29" s="16"/>
    </row>
    <row r="30" spans="1:15" ht="12" customHeight="1">
      <c r="A30" s="13">
        <v>46230</v>
      </c>
      <c r="B30" s="11"/>
      <c r="C30" s="25">
        <v>142</v>
      </c>
      <c r="D30" s="14"/>
      <c r="E30" s="14"/>
      <c r="F30" s="14"/>
      <c r="G30" s="15"/>
      <c r="H30" s="15"/>
      <c r="I30" s="16"/>
      <c r="J30" s="14"/>
      <c r="K30" s="14"/>
      <c r="L30" s="14"/>
      <c r="M30" s="15"/>
      <c r="N30" s="15"/>
      <c r="O30" s="16"/>
    </row>
    <row r="31" spans="1:15" ht="12" customHeight="1">
      <c r="A31" s="13">
        <v>46231</v>
      </c>
      <c r="B31" s="11"/>
      <c r="C31" s="25">
        <v>144</v>
      </c>
      <c r="D31" s="14">
        <v>162.89999999999998</v>
      </c>
      <c r="E31" s="14">
        <v>44.8</v>
      </c>
      <c r="F31" s="14">
        <v>132</v>
      </c>
      <c r="G31" s="15">
        <v>34.923999999999999</v>
      </c>
      <c r="H31" s="15">
        <v>3.391</v>
      </c>
      <c r="I31" s="16">
        <v>160000</v>
      </c>
      <c r="J31" s="14">
        <v>5.23</v>
      </c>
      <c r="K31" s="14">
        <v>2.9</v>
      </c>
      <c r="L31" s="14">
        <v>6.6</v>
      </c>
      <c r="M31" s="15">
        <v>16.373999999999999</v>
      </c>
      <c r="N31" s="15">
        <v>1.375</v>
      </c>
      <c r="O31" s="16">
        <v>520</v>
      </c>
    </row>
    <row r="32" spans="1:15" ht="12" customHeight="1">
      <c r="A32" s="13">
        <v>46232</v>
      </c>
      <c r="B32" s="11"/>
      <c r="C32" s="25">
        <v>135</v>
      </c>
      <c r="D32" s="14"/>
      <c r="E32" s="14"/>
      <c r="F32" s="14"/>
      <c r="G32" s="15"/>
      <c r="H32" s="15"/>
      <c r="I32" s="16"/>
      <c r="J32" s="14"/>
      <c r="K32" s="14"/>
      <c r="L32" s="14"/>
      <c r="M32" s="15"/>
      <c r="N32" s="15"/>
      <c r="O32" s="16"/>
    </row>
    <row r="33" spans="1:15" ht="12" customHeight="1">
      <c r="A33" s="13">
        <v>46233</v>
      </c>
      <c r="B33" s="11"/>
      <c r="C33" s="25">
        <v>138</v>
      </c>
      <c r="D33" s="14"/>
      <c r="E33" s="14"/>
      <c r="F33" s="14"/>
      <c r="G33" s="15"/>
      <c r="H33" s="15"/>
      <c r="I33" s="16"/>
      <c r="J33" s="14"/>
      <c r="K33" s="14"/>
      <c r="L33" s="14"/>
      <c r="M33" s="15"/>
      <c r="N33" s="15"/>
      <c r="O33" s="16"/>
    </row>
    <row r="34" spans="1:15" ht="12" customHeight="1">
      <c r="A34" s="13">
        <v>46234</v>
      </c>
      <c r="B34" s="11"/>
      <c r="C34" s="25">
        <v>132</v>
      </c>
      <c r="D34" s="14"/>
      <c r="E34" s="14"/>
      <c r="F34" s="14"/>
      <c r="G34" s="15"/>
      <c r="H34" s="15"/>
      <c r="I34" s="16"/>
      <c r="J34" s="14"/>
      <c r="K34" s="14"/>
      <c r="L34" s="14"/>
      <c r="M34" s="15"/>
      <c r="N34" s="15"/>
      <c r="O34" s="16"/>
    </row>
    <row r="35" spans="1:15" s="1" customFormat="1" ht="12" customHeight="1">
      <c r="A35" s="17" t="s">
        <v>47</v>
      </c>
      <c r="B35" s="7"/>
      <c r="C35" s="12">
        <f>SUM(C4:C34)</f>
        <v>6440</v>
      </c>
      <c r="D35" s="18"/>
      <c r="E35" s="18"/>
      <c r="F35" s="18"/>
      <c r="G35" s="19"/>
      <c r="H35" s="19"/>
      <c r="I35" s="7"/>
      <c r="J35" s="18"/>
      <c r="K35" s="18"/>
      <c r="L35" s="18"/>
      <c r="M35" s="19"/>
      <c r="N35" s="19"/>
      <c r="O35" s="17"/>
    </row>
    <row r="36" spans="1:15" s="1" customFormat="1" ht="12" customHeight="1">
      <c r="A36" s="17" t="s">
        <v>48</v>
      </c>
      <c r="B36" s="7"/>
      <c r="C36" s="12">
        <f t="shared" ref="C36:O36" si="0">AVERAGE(C4:C34)</f>
        <v>207.74193548387098</v>
      </c>
      <c r="D36" s="8">
        <f t="shared" si="0"/>
        <v>157.38</v>
      </c>
      <c r="E36" s="8">
        <f t="shared" si="0"/>
        <v>56.379999999999995</v>
      </c>
      <c r="F36" s="8">
        <f t="shared" si="0"/>
        <v>108.4</v>
      </c>
      <c r="G36" s="9">
        <f t="shared" si="0"/>
        <v>46.559199999999997</v>
      </c>
      <c r="H36" s="9">
        <f t="shared" si="0"/>
        <v>3.2917999999999998</v>
      </c>
      <c r="I36" s="7">
        <f t="shared" si="0"/>
        <v>192000</v>
      </c>
      <c r="J36" s="8">
        <f t="shared" si="0"/>
        <v>5.4479999999999995</v>
      </c>
      <c r="K36" s="8">
        <f t="shared" si="0"/>
        <v>3.8599999999999994</v>
      </c>
      <c r="L36" s="8">
        <f t="shared" si="0"/>
        <v>6.82</v>
      </c>
      <c r="M36" s="9">
        <f t="shared" si="0"/>
        <v>10.3546</v>
      </c>
      <c r="N36" s="9">
        <f t="shared" si="0"/>
        <v>1.5366</v>
      </c>
      <c r="O36" s="7">
        <f t="shared" si="0"/>
        <v>516</v>
      </c>
    </row>
    <row r="37" spans="1:15" s="1" customFormat="1" ht="12" customHeight="1">
      <c r="A37" s="17" t="s">
        <v>49</v>
      </c>
      <c r="B37" s="7"/>
      <c r="C37" s="12">
        <f t="shared" ref="C37:O37" si="1">MAX(C4:C34)</f>
        <v>356</v>
      </c>
      <c r="D37" s="8">
        <f t="shared" si="1"/>
        <v>178.8</v>
      </c>
      <c r="E37" s="8">
        <f t="shared" si="1"/>
        <v>86.2</v>
      </c>
      <c r="F37" s="8">
        <f t="shared" si="1"/>
        <v>158</v>
      </c>
      <c r="G37" s="9">
        <f t="shared" si="1"/>
        <v>95.584999999999994</v>
      </c>
      <c r="H37" s="9">
        <f t="shared" si="1"/>
        <v>4.2590000000000003</v>
      </c>
      <c r="I37" s="7">
        <f t="shared" si="1"/>
        <v>270000</v>
      </c>
      <c r="J37" s="8">
        <f t="shared" si="1"/>
        <v>7.86</v>
      </c>
      <c r="K37" s="8">
        <f t="shared" si="1"/>
        <v>4.5</v>
      </c>
      <c r="L37" s="8">
        <f t="shared" si="1"/>
        <v>8.8000000000000007</v>
      </c>
      <c r="M37" s="9">
        <f t="shared" si="1"/>
        <v>16.373999999999999</v>
      </c>
      <c r="N37" s="9">
        <f t="shared" si="1"/>
        <v>1.93</v>
      </c>
      <c r="O37" s="7">
        <f t="shared" si="1"/>
        <v>730</v>
      </c>
    </row>
    <row r="38" spans="1:15" s="1" customFormat="1" ht="12" customHeight="1">
      <c r="A38" s="17" t="s">
        <v>50</v>
      </c>
      <c r="B38" s="7"/>
      <c r="C38" s="12">
        <f t="shared" ref="C38:O38" si="2">MIN(C4:C34)</f>
        <v>120</v>
      </c>
      <c r="D38" s="8">
        <f t="shared" si="2"/>
        <v>127.8</v>
      </c>
      <c r="E38" s="8">
        <f t="shared" si="2"/>
        <v>37.4</v>
      </c>
      <c r="F38" s="8">
        <f t="shared" si="2"/>
        <v>76</v>
      </c>
      <c r="G38" s="9">
        <f t="shared" si="2"/>
        <v>30.053999999999998</v>
      </c>
      <c r="H38" s="9">
        <f t="shared" si="2"/>
        <v>2.444</v>
      </c>
      <c r="I38" s="7">
        <f t="shared" si="2"/>
        <v>100000</v>
      </c>
      <c r="J38" s="8">
        <f t="shared" si="2"/>
        <v>3.4600000000000009</v>
      </c>
      <c r="K38" s="8">
        <f t="shared" si="2"/>
        <v>2.9</v>
      </c>
      <c r="L38" s="8">
        <f t="shared" si="2"/>
        <v>5.5</v>
      </c>
      <c r="M38" s="9">
        <f t="shared" si="2"/>
        <v>6.12</v>
      </c>
      <c r="N38" s="9">
        <f t="shared" si="2"/>
        <v>1.2529999999999999</v>
      </c>
      <c r="O38" s="7">
        <f t="shared" si="2"/>
        <v>320</v>
      </c>
    </row>
  </sheetData>
  <mergeCells count="5">
    <mergeCell ref="A2:A3"/>
    <mergeCell ref="B2:B3"/>
    <mergeCell ref="C2:C3"/>
    <mergeCell ref="D2:I2"/>
    <mergeCell ref="J2:O2"/>
  </mergeCells>
  <phoneticPr fontId="11" type="noConversion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>
    <tabColor theme="5" tint="0.79998168889431442"/>
  </sheetPr>
  <dimension ref="A2:O38"/>
  <sheetViews>
    <sheetView zoomScale="85" zoomScaleNormal="85" workbookViewId="0">
      <selection activeCell="J67" sqref="J67"/>
    </sheetView>
  </sheetViews>
  <sheetFormatPr defaultRowHeight="12" customHeight="1"/>
  <cols>
    <col min="1" max="1" width="9.109375" style="3" bestFit="1" customWidth="1"/>
    <col min="2" max="2" width="9.77734375" style="4" customWidth="1"/>
    <col min="3" max="3" width="9.77734375" style="3" customWidth="1"/>
    <col min="4" max="8" width="7.33203125" style="3" customWidth="1"/>
    <col min="9" max="9" width="9.77734375" style="3" customWidth="1"/>
    <col min="10" max="14" width="7.33203125" style="3" customWidth="1"/>
    <col min="15" max="15" width="9.77734375" style="3" customWidth="1"/>
    <col min="16" max="16384" width="8.88671875" style="3"/>
  </cols>
  <sheetData>
    <row r="2" spans="1:15" s="2" customFormat="1" ht="30" customHeight="1">
      <c r="A2" s="33" t="s">
        <v>0</v>
      </c>
      <c r="B2" s="34" t="s">
        <v>59</v>
      </c>
      <c r="C2" s="33" t="s">
        <v>60</v>
      </c>
      <c r="D2" s="35" t="s">
        <v>61</v>
      </c>
      <c r="E2" s="35"/>
      <c r="F2" s="35"/>
      <c r="G2" s="35"/>
      <c r="H2" s="35"/>
      <c r="I2" s="35"/>
      <c r="J2" s="35" t="s">
        <v>62</v>
      </c>
      <c r="K2" s="35"/>
      <c r="L2" s="35"/>
      <c r="M2" s="35"/>
      <c r="N2" s="35"/>
      <c r="O2" s="35"/>
    </row>
    <row r="3" spans="1:15" s="2" customFormat="1" ht="30" customHeight="1">
      <c r="A3" s="33"/>
      <c r="B3" s="34"/>
      <c r="C3" s="33"/>
      <c r="D3" s="5" t="s">
        <v>1</v>
      </c>
      <c r="E3" s="5" t="s">
        <v>76</v>
      </c>
      <c r="F3" s="5" t="s">
        <v>2</v>
      </c>
      <c r="G3" s="5" t="s">
        <v>3</v>
      </c>
      <c r="H3" s="5" t="s">
        <v>4</v>
      </c>
      <c r="I3" s="5" t="s">
        <v>5</v>
      </c>
      <c r="J3" s="5" t="s">
        <v>1</v>
      </c>
      <c r="K3" s="5" t="s">
        <v>76</v>
      </c>
      <c r="L3" s="5" t="s">
        <v>2</v>
      </c>
      <c r="M3" s="5" t="s">
        <v>3</v>
      </c>
      <c r="N3" s="5" t="s">
        <v>4</v>
      </c>
      <c r="O3" s="5" t="s">
        <v>5</v>
      </c>
    </row>
    <row r="4" spans="1:15" ht="12" customHeight="1">
      <c r="A4" s="13">
        <v>46204</v>
      </c>
      <c r="B4" s="11"/>
      <c r="C4" s="25">
        <v>17</v>
      </c>
      <c r="D4" s="14"/>
      <c r="E4" s="14"/>
      <c r="F4" s="14"/>
      <c r="G4" s="15"/>
      <c r="H4" s="15"/>
      <c r="I4" s="16"/>
      <c r="J4" s="14"/>
      <c r="K4" s="14"/>
      <c r="L4" s="14"/>
      <c r="M4" s="15"/>
      <c r="N4" s="15"/>
      <c r="O4" s="16"/>
    </row>
    <row r="5" spans="1:15" ht="12" customHeight="1">
      <c r="A5" s="13">
        <v>46205</v>
      </c>
      <c r="B5" s="11"/>
      <c r="C5" s="25">
        <v>21</v>
      </c>
      <c r="D5" s="14">
        <v>189.9</v>
      </c>
      <c r="E5" s="14">
        <v>69</v>
      </c>
      <c r="F5" s="14">
        <v>174</v>
      </c>
      <c r="G5" s="15">
        <v>60.552999999999997</v>
      </c>
      <c r="H5" s="15">
        <v>7.0739999999999998</v>
      </c>
      <c r="I5" s="16">
        <v>190000</v>
      </c>
      <c r="J5" s="14">
        <v>5.04</v>
      </c>
      <c r="K5" s="14">
        <v>4.4000000000000004</v>
      </c>
      <c r="L5" s="14">
        <v>6.4</v>
      </c>
      <c r="M5" s="15">
        <v>1.9350000000000001</v>
      </c>
      <c r="N5" s="15">
        <v>0.307</v>
      </c>
      <c r="O5" s="16">
        <v>210</v>
      </c>
    </row>
    <row r="6" spans="1:15" ht="12" customHeight="1">
      <c r="A6" s="13">
        <v>46206</v>
      </c>
      <c r="B6" s="11"/>
      <c r="C6" s="25">
        <v>22</v>
      </c>
      <c r="D6" s="14"/>
      <c r="E6" s="14"/>
      <c r="F6" s="14"/>
      <c r="G6" s="15"/>
      <c r="H6" s="15"/>
      <c r="I6" s="16"/>
      <c r="J6" s="14"/>
      <c r="K6" s="14"/>
      <c r="L6" s="14"/>
      <c r="M6" s="15"/>
      <c r="N6" s="15"/>
      <c r="O6" s="16"/>
    </row>
    <row r="7" spans="1:15" ht="12" customHeight="1">
      <c r="A7" s="13">
        <v>46207</v>
      </c>
      <c r="B7" s="11"/>
      <c r="C7" s="25">
        <v>21</v>
      </c>
      <c r="D7" s="14"/>
      <c r="E7" s="14"/>
      <c r="F7" s="14"/>
      <c r="G7" s="15"/>
      <c r="H7" s="15"/>
      <c r="I7" s="16"/>
      <c r="J7" s="14"/>
      <c r="K7" s="14"/>
      <c r="L7" s="14"/>
      <c r="M7" s="15"/>
      <c r="N7" s="15"/>
      <c r="O7" s="16"/>
    </row>
    <row r="8" spans="1:15" ht="12" customHeight="1">
      <c r="A8" s="13">
        <v>46208</v>
      </c>
      <c r="B8" s="11"/>
      <c r="C8" s="25">
        <v>25</v>
      </c>
      <c r="D8" s="14"/>
      <c r="E8" s="14"/>
      <c r="F8" s="14"/>
      <c r="G8" s="15"/>
      <c r="H8" s="15"/>
      <c r="I8" s="16"/>
      <c r="J8" s="14"/>
      <c r="K8" s="14"/>
      <c r="L8" s="14"/>
      <c r="M8" s="15"/>
      <c r="N8" s="15"/>
      <c r="O8" s="16"/>
    </row>
    <row r="9" spans="1:15" ht="12" customHeight="1">
      <c r="A9" s="13">
        <v>46209</v>
      </c>
      <c r="B9" s="11"/>
      <c r="C9" s="25">
        <v>29</v>
      </c>
      <c r="D9" s="14"/>
      <c r="E9" s="14"/>
      <c r="F9" s="14"/>
      <c r="G9" s="15"/>
      <c r="H9" s="15"/>
      <c r="I9" s="16"/>
      <c r="J9" s="14"/>
      <c r="K9" s="14"/>
      <c r="L9" s="14"/>
      <c r="M9" s="15"/>
      <c r="N9" s="15"/>
      <c r="O9" s="16"/>
    </row>
    <row r="10" spans="1:15" ht="12" customHeight="1">
      <c r="A10" s="13">
        <v>46210</v>
      </c>
      <c r="B10" s="11"/>
      <c r="C10" s="25">
        <v>26</v>
      </c>
      <c r="D10" s="14">
        <v>165.89999999999998</v>
      </c>
      <c r="E10" s="14">
        <v>69.8</v>
      </c>
      <c r="F10" s="14">
        <v>204</v>
      </c>
      <c r="G10" s="15">
        <v>38.220999999999997</v>
      </c>
      <c r="H10" s="15">
        <v>4.1529999999999996</v>
      </c>
      <c r="I10" s="16">
        <v>260000</v>
      </c>
      <c r="J10" s="14">
        <v>6.17</v>
      </c>
      <c r="K10" s="14">
        <v>4.9000000000000004</v>
      </c>
      <c r="L10" s="14">
        <v>8.1999999999999993</v>
      </c>
      <c r="M10" s="15">
        <v>3.7240000000000002</v>
      </c>
      <c r="N10" s="15">
        <v>0.36799999999999999</v>
      </c>
      <c r="O10" s="16">
        <v>520</v>
      </c>
    </row>
    <row r="11" spans="1:15" ht="12" customHeight="1">
      <c r="A11" s="13">
        <v>46211</v>
      </c>
      <c r="B11" s="11"/>
      <c r="C11" s="25">
        <v>30</v>
      </c>
      <c r="D11" s="14"/>
      <c r="E11" s="14"/>
      <c r="F11" s="14"/>
      <c r="G11" s="15"/>
      <c r="H11" s="15"/>
      <c r="I11" s="16"/>
      <c r="J11" s="14"/>
      <c r="K11" s="14"/>
      <c r="L11" s="14"/>
      <c r="M11" s="15"/>
      <c r="N11" s="15"/>
      <c r="O11" s="16"/>
    </row>
    <row r="12" spans="1:15" ht="12" customHeight="1">
      <c r="A12" s="13">
        <v>46212</v>
      </c>
      <c r="B12" s="11"/>
      <c r="C12" s="25">
        <v>132</v>
      </c>
      <c r="D12" s="14"/>
      <c r="E12" s="14"/>
      <c r="F12" s="14"/>
      <c r="G12" s="15"/>
      <c r="H12" s="15"/>
      <c r="I12" s="16"/>
      <c r="J12" s="14"/>
      <c r="K12" s="14"/>
      <c r="L12" s="14"/>
      <c r="M12" s="15"/>
      <c r="N12" s="15"/>
      <c r="O12" s="16"/>
    </row>
    <row r="13" spans="1:15" ht="12" customHeight="1">
      <c r="A13" s="13">
        <v>46213</v>
      </c>
      <c r="B13" s="11"/>
      <c r="C13" s="25">
        <v>64</v>
      </c>
      <c r="D13" s="14"/>
      <c r="E13" s="14"/>
      <c r="F13" s="14"/>
      <c r="G13" s="15"/>
      <c r="H13" s="15"/>
      <c r="I13" s="16"/>
      <c r="J13" s="14"/>
      <c r="K13" s="14"/>
      <c r="L13" s="14"/>
      <c r="M13" s="15"/>
      <c r="N13" s="15"/>
      <c r="O13" s="16"/>
    </row>
    <row r="14" spans="1:15" ht="12" customHeight="1">
      <c r="A14" s="13">
        <v>46214</v>
      </c>
      <c r="B14" s="11"/>
      <c r="C14" s="25">
        <v>35</v>
      </c>
      <c r="D14" s="14"/>
      <c r="E14" s="14"/>
      <c r="F14" s="14"/>
      <c r="G14" s="15"/>
      <c r="H14" s="15"/>
      <c r="I14" s="16"/>
      <c r="J14" s="14"/>
      <c r="K14" s="14"/>
      <c r="L14" s="14"/>
      <c r="M14" s="15"/>
      <c r="N14" s="15"/>
      <c r="O14" s="16"/>
    </row>
    <row r="15" spans="1:15" ht="12" customHeight="1">
      <c r="A15" s="13">
        <v>46215</v>
      </c>
      <c r="B15" s="11"/>
      <c r="C15" s="25">
        <v>28</v>
      </c>
      <c r="D15" s="14"/>
      <c r="E15" s="14"/>
      <c r="F15" s="14"/>
      <c r="G15" s="15"/>
      <c r="H15" s="15"/>
      <c r="I15" s="16"/>
      <c r="J15" s="14"/>
      <c r="K15" s="14"/>
      <c r="L15" s="14"/>
      <c r="M15" s="15"/>
      <c r="N15" s="15"/>
      <c r="O15" s="16"/>
    </row>
    <row r="16" spans="1:15" ht="12" customHeight="1">
      <c r="A16" s="13">
        <v>46216</v>
      </c>
      <c r="B16" s="11"/>
      <c r="C16" s="25">
        <v>25</v>
      </c>
      <c r="D16" s="14"/>
      <c r="E16" s="14"/>
      <c r="F16" s="14"/>
      <c r="G16" s="15"/>
      <c r="H16" s="15"/>
      <c r="I16" s="16"/>
      <c r="J16" s="14"/>
      <c r="K16" s="14"/>
      <c r="L16" s="14"/>
      <c r="M16" s="15"/>
      <c r="N16" s="15"/>
      <c r="O16" s="16"/>
    </row>
    <row r="17" spans="1:15" ht="12" customHeight="1">
      <c r="A17" s="13">
        <v>46217</v>
      </c>
      <c r="B17" s="11"/>
      <c r="C17" s="25">
        <v>55</v>
      </c>
      <c r="D17" s="14">
        <v>166.8</v>
      </c>
      <c r="E17" s="14">
        <v>58</v>
      </c>
      <c r="F17" s="14">
        <v>98</v>
      </c>
      <c r="G17" s="15">
        <v>41.109000000000002</v>
      </c>
      <c r="H17" s="15">
        <v>3.69</v>
      </c>
      <c r="I17" s="16">
        <v>230000</v>
      </c>
      <c r="J17" s="14">
        <v>5.05</v>
      </c>
      <c r="K17" s="14">
        <v>17</v>
      </c>
      <c r="L17" s="14">
        <v>8.4</v>
      </c>
      <c r="M17" s="15">
        <v>8.109</v>
      </c>
      <c r="N17" s="15">
        <v>0.9</v>
      </c>
      <c r="O17" s="16">
        <v>490</v>
      </c>
    </row>
    <row r="18" spans="1:15" ht="12" customHeight="1">
      <c r="A18" s="13">
        <v>46218</v>
      </c>
      <c r="B18" s="11"/>
      <c r="C18" s="25">
        <v>31</v>
      </c>
      <c r="D18" s="14"/>
      <c r="E18" s="14"/>
      <c r="F18" s="14"/>
      <c r="G18" s="15"/>
      <c r="H18" s="15"/>
      <c r="I18" s="16"/>
      <c r="J18" s="14"/>
      <c r="K18" s="14"/>
      <c r="L18" s="14"/>
      <c r="M18" s="15"/>
      <c r="N18" s="15"/>
      <c r="O18" s="16"/>
    </row>
    <row r="19" spans="1:15" ht="12" customHeight="1">
      <c r="A19" s="13">
        <v>46219</v>
      </c>
      <c r="B19" s="11"/>
      <c r="C19" s="25">
        <v>24</v>
      </c>
      <c r="D19" s="14"/>
      <c r="E19" s="14"/>
      <c r="F19" s="14"/>
      <c r="G19" s="15"/>
      <c r="H19" s="15"/>
      <c r="I19" s="16"/>
      <c r="J19" s="14"/>
      <c r="K19" s="14"/>
      <c r="L19" s="14"/>
      <c r="M19" s="15"/>
      <c r="N19" s="15"/>
      <c r="O19" s="16"/>
    </row>
    <row r="20" spans="1:15" ht="12" customHeight="1">
      <c r="A20" s="13">
        <v>46220</v>
      </c>
      <c r="B20" s="11"/>
      <c r="C20" s="25">
        <v>27</v>
      </c>
      <c r="D20" s="14"/>
      <c r="E20" s="14"/>
      <c r="F20" s="14"/>
      <c r="G20" s="15"/>
      <c r="H20" s="15"/>
      <c r="I20" s="16"/>
      <c r="J20" s="14"/>
      <c r="K20" s="14"/>
      <c r="L20" s="14"/>
      <c r="M20" s="15"/>
      <c r="N20" s="15"/>
      <c r="O20" s="16"/>
    </row>
    <row r="21" spans="1:15" ht="12" customHeight="1">
      <c r="A21" s="13">
        <v>46221</v>
      </c>
      <c r="B21" s="11"/>
      <c r="C21" s="25">
        <v>35</v>
      </c>
      <c r="D21" s="14"/>
      <c r="E21" s="14"/>
      <c r="F21" s="14"/>
      <c r="G21" s="15"/>
      <c r="H21" s="15"/>
      <c r="I21" s="16"/>
      <c r="J21" s="14"/>
      <c r="K21" s="14"/>
      <c r="L21" s="14"/>
      <c r="M21" s="15"/>
      <c r="N21" s="15"/>
      <c r="O21" s="16"/>
    </row>
    <row r="22" spans="1:15" ht="12" customHeight="1">
      <c r="A22" s="13">
        <v>46222</v>
      </c>
      <c r="B22" s="11"/>
      <c r="C22" s="25">
        <v>21</v>
      </c>
      <c r="D22" s="14"/>
      <c r="E22" s="14"/>
      <c r="F22" s="14"/>
      <c r="G22" s="15"/>
      <c r="H22" s="15"/>
      <c r="I22" s="16"/>
      <c r="J22" s="14"/>
      <c r="K22" s="14"/>
      <c r="L22" s="14"/>
      <c r="M22" s="15"/>
      <c r="N22" s="15"/>
      <c r="O22" s="16"/>
    </row>
    <row r="23" spans="1:15" ht="12" customHeight="1">
      <c r="A23" s="13">
        <v>46223</v>
      </c>
      <c r="B23" s="11"/>
      <c r="C23" s="25">
        <v>62</v>
      </c>
      <c r="D23" s="14"/>
      <c r="E23" s="14"/>
      <c r="F23" s="14"/>
      <c r="G23" s="15"/>
      <c r="H23" s="15"/>
      <c r="I23" s="16"/>
      <c r="J23" s="14"/>
      <c r="K23" s="14"/>
      <c r="L23" s="14"/>
      <c r="M23" s="15"/>
      <c r="N23" s="15"/>
      <c r="O23" s="16"/>
    </row>
    <row r="24" spans="1:15" ht="12" customHeight="1">
      <c r="A24" s="13">
        <v>46224</v>
      </c>
      <c r="B24" s="11"/>
      <c r="C24" s="25">
        <v>82</v>
      </c>
      <c r="D24" s="14">
        <v>223.20000000000005</v>
      </c>
      <c r="E24" s="14">
        <v>34.200000000000003</v>
      </c>
      <c r="F24" s="14">
        <v>256</v>
      </c>
      <c r="G24" s="15">
        <v>42.887999999999998</v>
      </c>
      <c r="H24" s="15">
        <v>2.3319999999999999</v>
      </c>
      <c r="I24" s="16">
        <v>240000</v>
      </c>
      <c r="J24" s="14">
        <v>8.2349999999999994</v>
      </c>
      <c r="K24" s="14">
        <v>3.7</v>
      </c>
      <c r="L24" s="14">
        <v>8.4</v>
      </c>
      <c r="M24" s="15">
        <v>9.6</v>
      </c>
      <c r="N24" s="15">
        <v>0.40400000000000003</v>
      </c>
      <c r="O24" s="16">
        <v>530</v>
      </c>
    </row>
    <row r="25" spans="1:15" ht="12" customHeight="1">
      <c r="A25" s="13">
        <v>46225</v>
      </c>
      <c r="B25" s="11"/>
      <c r="C25" s="25">
        <v>45</v>
      </c>
      <c r="D25" s="14"/>
      <c r="E25" s="14"/>
      <c r="F25" s="14"/>
      <c r="G25" s="15"/>
      <c r="H25" s="15"/>
      <c r="I25" s="16"/>
      <c r="J25" s="14"/>
      <c r="K25" s="14"/>
      <c r="L25" s="14"/>
      <c r="M25" s="15"/>
      <c r="N25" s="15"/>
      <c r="O25" s="16"/>
    </row>
    <row r="26" spans="1:15" ht="12" customHeight="1">
      <c r="A26" s="13">
        <v>46226</v>
      </c>
      <c r="B26" s="11"/>
      <c r="C26" s="25">
        <v>31</v>
      </c>
      <c r="D26" s="14"/>
      <c r="E26" s="14"/>
      <c r="F26" s="14"/>
      <c r="G26" s="15"/>
      <c r="H26" s="15"/>
      <c r="I26" s="16"/>
      <c r="J26" s="14"/>
      <c r="K26" s="14"/>
      <c r="L26" s="14"/>
      <c r="M26" s="15"/>
      <c r="N26" s="15"/>
      <c r="O26" s="16"/>
    </row>
    <row r="27" spans="1:15" ht="12" customHeight="1">
      <c r="A27" s="13">
        <v>46227</v>
      </c>
      <c r="B27" s="11"/>
      <c r="C27" s="25">
        <v>21</v>
      </c>
      <c r="D27" s="14"/>
      <c r="E27" s="14"/>
      <c r="F27" s="14"/>
      <c r="G27" s="15"/>
      <c r="H27" s="15"/>
      <c r="I27" s="16"/>
      <c r="J27" s="14"/>
      <c r="K27" s="14"/>
      <c r="L27" s="14"/>
      <c r="M27" s="15"/>
      <c r="N27" s="15"/>
      <c r="O27" s="16"/>
    </row>
    <row r="28" spans="1:15" ht="12" customHeight="1">
      <c r="A28" s="13">
        <v>46228</v>
      </c>
      <c r="B28" s="11"/>
      <c r="C28" s="25">
        <v>29</v>
      </c>
      <c r="D28" s="14"/>
      <c r="E28" s="14"/>
      <c r="F28" s="14"/>
      <c r="G28" s="15"/>
      <c r="H28" s="15"/>
      <c r="I28" s="16"/>
      <c r="J28" s="14"/>
      <c r="K28" s="14"/>
      <c r="L28" s="14"/>
      <c r="M28" s="15"/>
      <c r="N28" s="15"/>
      <c r="O28" s="16"/>
    </row>
    <row r="29" spans="1:15" ht="12" customHeight="1">
      <c r="A29" s="13">
        <v>46229</v>
      </c>
      <c r="B29" s="11"/>
      <c r="C29" s="25">
        <v>29</v>
      </c>
      <c r="D29" s="14"/>
      <c r="E29" s="14"/>
      <c r="F29" s="14"/>
      <c r="G29" s="15"/>
      <c r="H29" s="15"/>
      <c r="I29" s="16"/>
      <c r="J29" s="14"/>
      <c r="K29" s="14"/>
      <c r="L29" s="14"/>
      <c r="M29" s="15"/>
      <c r="N29" s="15"/>
      <c r="O29" s="16"/>
    </row>
    <row r="30" spans="1:15" ht="12" customHeight="1">
      <c r="A30" s="13">
        <v>46230</v>
      </c>
      <c r="B30" s="11"/>
      <c r="C30" s="25">
        <v>24</v>
      </c>
      <c r="D30" s="14"/>
      <c r="E30" s="14"/>
      <c r="F30" s="14"/>
      <c r="G30" s="15"/>
      <c r="H30" s="15"/>
      <c r="I30" s="16"/>
      <c r="J30" s="14"/>
      <c r="K30" s="14"/>
      <c r="L30" s="14"/>
      <c r="M30" s="15"/>
      <c r="N30" s="15"/>
      <c r="O30" s="16"/>
    </row>
    <row r="31" spans="1:15" ht="12" customHeight="1">
      <c r="A31" s="13">
        <v>46231</v>
      </c>
      <c r="B31" s="11"/>
      <c r="C31" s="25">
        <v>25</v>
      </c>
      <c r="D31" s="14">
        <v>129.29999999999998</v>
      </c>
      <c r="E31" s="14">
        <v>48.9</v>
      </c>
      <c r="F31" s="14">
        <v>96</v>
      </c>
      <c r="G31" s="15">
        <v>59.622999999999998</v>
      </c>
      <c r="H31" s="15">
        <v>4.8780000000000001</v>
      </c>
      <c r="I31" s="16">
        <v>190000</v>
      </c>
      <c r="J31" s="14">
        <v>8.25</v>
      </c>
      <c r="K31" s="14">
        <v>3.2</v>
      </c>
      <c r="L31" s="14">
        <v>8.8000000000000007</v>
      </c>
      <c r="M31" s="15">
        <v>14.186999999999999</v>
      </c>
      <c r="N31" s="15">
        <v>0.51200000000000001</v>
      </c>
      <c r="O31" s="16">
        <v>930</v>
      </c>
    </row>
    <row r="32" spans="1:15" ht="12" customHeight="1">
      <c r="A32" s="13">
        <v>46232</v>
      </c>
      <c r="B32" s="11"/>
      <c r="C32" s="25">
        <v>25</v>
      </c>
      <c r="D32" s="14"/>
      <c r="E32" s="14"/>
      <c r="F32" s="14"/>
      <c r="G32" s="15"/>
      <c r="H32" s="15"/>
      <c r="I32" s="16"/>
      <c r="J32" s="14"/>
      <c r="K32" s="14"/>
      <c r="L32" s="14"/>
      <c r="M32" s="15"/>
      <c r="N32" s="15"/>
      <c r="O32" s="16"/>
    </row>
    <row r="33" spans="1:15" ht="12" customHeight="1">
      <c r="A33" s="13">
        <v>46233</v>
      </c>
      <c r="B33" s="11"/>
      <c r="C33" s="25">
        <v>26</v>
      </c>
      <c r="D33" s="14"/>
      <c r="E33" s="14"/>
      <c r="F33" s="14"/>
      <c r="G33" s="15"/>
      <c r="H33" s="15"/>
      <c r="I33" s="16"/>
      <c r="J33" s="14"/>
      <c r="K33" s="14"/>
      <c r="L33" s="14"/>
      <c r="M33" s="15"/>
      <c r="N33" s="15"/>
      <c r="O33" s="16"/>
    </row>
    <row r="34" spans="1:15" ht="12" customHeight="1">
      <c r="A34" s="13">
        <v>46234</v>
      </c>
      <c r="B34" s="11"/>
      <c r="C34" s="25">
        <v>29</v>
      </c>
      <c r="D34" s="14"/>
      <c r="E34" s="14"/>
      <c r="F34" s="14"/>
      <c r="G34" s="15"/>
      <c r="H34" s="15"/>
      <c r="I34" s="16"/>
      <c r="J34" s="14"/>
      <c r="K34" s="14"/>
      <c r="L34" s="14"/>
      <c r="M34" s="15"/>
      <c r="N34" s="15"/>
      <c r="O34" s="16"/>
    </row>
    <row r="35" spans="1:15" s="1" customFormat="1" ht="12" customHeight="1">
      <c r="A35" s="17" t="s">
        <v>47</v>
      </c>
      <c r="B35" s="7"/>
      <c r="C35" s="12">
        <f>SUM(C4:C34)</f>
        <v>1096</v>
      </c>
      <c r="D35" s="18"/>
      <c r="E35" s="18"/>
      <c r="F35" s="18"/>
      <c r="G35" s="19"/>
      <c r="H35" s="19"/>
      <c r="I35" s="7"/>
      <c r="J35" s="18"/>
      <c r="K35" s="18"/>
      <c r="L35" s="18"/>
      <c r="M35" s="19"/>
      <c r="N35" s="19"/>
      <c r="O35" s="17"/>
    </row>
    <row r="36" spans="1:15" s="1" customFormat="1" ht="12" customHeight="1">
      <c r="A36" s="17" t="s">
        <v>48</v>
      </c>
      <c r="B36" s="7"/>
      <c r="C36" s="12">
        <f t="shared" ref="C36:O36" si="0">AVERAGE(C4:C34)</f>
        <v>35.354838709677416</v>
      </c>
      <c r="D36" s="8">
        <f t="shared" si="0"/>
        <v>175.01999999999998</v>
      </c>
      <c r="E36" s="8">
        <f t="shared" si="0"/>
        <v>55.98</v>
      </c>
      <c r="F36" s="8">
        <f t="shared" si="0"/>
        <v>165.6</v>
      </c>
      <c r="G36" s="9">
        <f t="shared" si="0"/>
        <v>48.4788</v>
      </c>
      <c r="H36" s="9">
        <f t="shared" si="0"/>
        <v>4.4253999999999998</v>
      </c>
      <c r="I36" s="7">
        <f t="shared" si="0"/>
        <v>222000</v>
      </c>
      <c r="J36" s="8">
        <f t="shared" si="0"/>
        <v>6.5490000000000013</v>
      </c>
      <c r="K36" s="8">
        <f t="shared" si="0"/>
        <v>6.6400000000000006</v>
      </c>
      <c r="L36" s="8">
        <f t="shared" si="0"/>
        <v>8.0400000000000009</v>
      </c>
      <c r="M36" s="9">
        <f t="shared" si="0"/>
        <v>7.5110000000000001</v>
      </c>
      <c r="N36" s="9">
        <f t="shared" si="0"/>
        <v>0.49820000000000003</v>
      </c>
      <c r="O36" s="7">
        <f t="shared" si="0"/>
        <v>536</v>
      </c>
    </row>
    <row r="37" spans="1:15" s="1" customFormat="1" ht="12" customHeight="1">
      <c r="A37" s="17" t="s">
        <v>49</v>
      </c>
      <c r="B37" s="7"/>
      <c r="C37" s="12">
        <f t="shared" ref="C37:O37" si="1">MAX(C4:C34)</f>
        <v>132</v>
      </c>
      <c r="D37" s="8">
        <f t="shared" si="1"/>
        <v>223.20000000000005</v>
      </c>
      <c r="E37" s="8">
        <f t="shared" si="1"/>
        <v>69.8</v>
      </c>
      <c r="F37" s="8">
        <f t="shared" si="1"/>
        <v>256</v>
      </c>
      <c r="G37" s="9">
        <f t="shared" si="1"/>
        <v>60.552999999999997</v>
      </c>
      <c r="H37" s="9">
        <f t="shared" si="1"/>
        <v>7.0739999999999998</v>
      </c>
      <c r="I37" s="7">
        <f t="shared" si="1"/>
        <v>260000</v>
      </c>
      <c r="J37" s="8">
        <f t="shared" si="1"/>
        <v>8.25</v>
      </c>
      <c r="K37" s="8">
        <f t="shared" si="1"/>
        <v>17</v>
      </c>
      <c r="L37" s="8">
        <f t="shared" si="1"/>
        <v>8.8000000000000007</v>
      </c>
      <c r="M37" s="9">
        <f t="shared" si="1"/>
        <v>14.186999999999999</v>
      </c>
      <c r="N37" s="9">
        <f t="shared" si="1"/>
        <v>0.9</v>
      </c>
      <c r="O37" s="7">
        <f t="shared" si="1"/>
        <v>930</v>
      </c>
    </row>
    <row r="38" spans="1:15" s="1" customFormat="1" ht="12" customHeight="1">
      <c r="A38" s="17" t="s">
        <v>50</v>
      </c>
      <c r="B38" s="7"/>
      <c r="C38" s="12">
        <f t="shared" ref="C38:O38" si="2">MIN(C4:C34)</f>
        <v>17</v>
      </c>
      <c r="D38" s="8">
        <f t="shared" si="2"/>
        <v>129.29999999999998</v>
      </c>
      <c r="E38" s="8">
        <f t="shared" si="2"/>
        <v>34.200000000000003</v>
      </c>
      <c r="F38" s="8">
        <f t="shared" si="2"/>
        <v>96</v>
      </c>
      <c r="G38" s="9">
        <f t="shared" si="2"/>
        <v>38.220999999999997</v>
      </c>
      <c r="H38" s="9">
        <f t="shared" si="2"/>
        <v>2.3319999999999999</v>
      </c>
      <c r="I38" s="7">
        <f t="shared" si="2"/>
        <v>190000</v>
      </c>
      <c r="J38" s="8">
        <f t="shared" si="2"/>
        <v>5.04</v>
      </c>
      <c r="K38" s="8">
        <f t="shared" si="2"/>
        <v>3.2</v>
      </c>
      <c r="L38" s="8">
        <f t="shared" si="2"/>
        <v>6.4</v>
      </c>
      <c r="M38" s="9">
        <f t="shared" si="2"/>
        <v>1.9350000000000001</v>
      </c>
      <c r="N38" s="9">
        <f t="shared" si="2"/>
        <v>0.307</v>
      </c>
      <c r="O38" s="7">
        <f t="shared" si="2"/>
        <v>210</v>
      </c>
    </row>
  </sheetData>
  <mergeCells count="5">
    <mergeCell ref="A2:A3"/>
    <mergeCell ref="B2:B3"/>
    <mergeCell ref="C2:C3"/>
    <mergeCell ref="D2:I2"/>
    <mergeCell ref="J2:O2"/>
  </mergeCells>
  <phoneticPr fontId="11" type="noConversion"/>
  <pageMargins left="0.7" right="0.7" top="0.75" bottom="0.75" header="0.3" footer="0.3"/>
  <pageSetup paperSize="9" orientation="portrait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>
    <tabColor theme="5" tint="0.79998168889431442"/>
  </sheetPr>
  <dimension ref="A2:O38"/>
  <sheetViews>
    <sheetView zoomScale="85" zoomScaleNormal="85" workbookViewId="0">
      <selection activeCell="J67" sqref="J67"/>
    </sheetView>
  </sheetViews>
  <sheetFormatPr defaultRowHeight="12" customHeight="1"/>
  <cols>
    <col min="1" max="1" width="9.109375" style="3" bestFit="1" customWidth="1"/>
    <col min="2" max="2" width="9.77734375" style="4" customWidth="1"/>
    <col min="3" max="3" width="9.77734375" style="3" customWidth="1"/>
    <col min="4" max="8" width="7.33203125" style="3" customWidth="1"/>
    <col min="9" max="9" width="9.77734375" style="3" customWidth="1"/>
    <col min="10" max="14" width="7.33203125" style="3" customWidth="1"/>
    <col min="15" max="15" width="9.77734375" style="3" customWidth="1"/>
    <col min="16" max="16384" width="8.88671875" style="3"/>
  </cols>
  <sheetData>
    <row r="2" spans="1:15" s="2" customFormat="1" ht="30" customHeight="1">
      <c r="A2" s="33" t="s">
        <v>0</v>
      </c>
      <c r="B2" s="34" t="s">
        <v>27</v>
      </c>
      <c r="C2" s="33" t="s">
        <v>28</v>
      </c>
      <c r="D2" s="35" t="s">
        <v>32</v>
      </c>
      <c r="E2" s="35"/>
      <c r="F2" s="35"/>
      <c r="G2" s="35"/>
      <c r="H2" s="35"/>
      <c r="I2" s="35"/>
      <c r="J2" s="35" t="s">
        <v>33</v>
      </c>
      <c r="K2" s="35"/>
      <c r="L2" s="35"/>
      <c r="M2" s="35"/>
      <c r="N2" s="35"/>
      <c r="O2" s="35"/>
    </row>
    <row r="3" spans="1:15" s="2" customFormat="1" ht="30" customHeight="1">
      <c r="A3" s="33"/>
      <c r="B3" s="34"/>
      <c r="C3" s="33"/>
      <c r="D3" s="5" t="s">
        <v>1</v>
      </c>
      <c r="E3" s="5" t="s">
        <v>77</v>
      </c>
      <c r="F3" s="5" t="s">
        <v>2</v>
      </c>
      <c r="G3" s="5" t="s">
        <v>3</v>
      </c>
      <c r="H3" s="5" t="s">
        <v>4</v>
      </c>
      <c r="I3" s="5" t="s">
        <v>5</v>
      </c>
      <c r="J3" s="5" t="s">
        <v>1</v>
      </c>
      <c r="K3" s="5" t="s">
        <v>77</v>
      </c>
      <c r="L3" s="5" t="s">
        <v>2</v>
      </c>
      <c r="M3" s="5" t="s">
        <v>3</v>
      </c>
      <c r="N3" s="5" t="s">
        <v>4</v>
      </c>
      <c r="O3" s="5" t="s">
        <v>5</v>
      </c>
    </row>
    <row r="4" spans="1:15" ht="12" customHeight="1">
      <c r="A4" s="13">
        <v>46204</v>
      </c>
      <c r="B4" s="11"/>
      <c r="C4" s="25">
        <v>56</v>
      </c>
      <c r="D4" s="14"/>
      <c r="E4" s="14"/>
      <c r="F4" s="14"/>
      <c r="G4" s="15"/>
      <c r="H4" s="15"/>
      <c r="I4" s="16"/>
      <c r="J4" s="14"/>
      <c r="K4" s="14"/>
      <c r="L4" s="14"/>
      <c r="M4" s="15"/>
      <c r="N4" s="15"/>
      <c r="O4" s="16"/>
    </row>
    <row r="5" spans="1:15" ht="12" customHeight="1">
      <c r="A5" s="13">
        <v>46205</v>
      </c>
      <c r="B5" s="11"/>
      <c r="C5" s="25">
        <v>59</v>
      </c>
      <c r="D5" s="14">
        <v>164.10000000000002</v>
      </c>
      <c r="E5" s="14">
        <v>51.3</v>
      </c>
      <c r="F5" s="14">
        <v>136</v>
      </c>
      <c r="G5" s="15">
        <v>43.134</v>
      </c>
      <c r="H5" s="15">
        <v>4.91</v>
      </c>
      <c r="I5" s="16">
        <v>210000</v>
      </c>
      <c r="J5" s="14">
        <v>7.5600000000000005</v>
      </c>
      <c r="K5" s="14">
        <v>5.2</v>
      </c>
      <c r="L5" s="14">
        <v>8.6999999999999993</v>
      </c>
      <c r="M5" s="15">
        <v>3.5939999999999999</v>
      </c>
      <c r="N5" s="15">
        <v>0.34499999999999997</v>
      </c>
      <c r="O5" s="16">
        <v>820</v>
      </c>
    </row>
    <row r="6" spans="1:15" ht="12" customHeight="1">
      <c r="A6" s="13">
        <v>46206</v>
      </c>
      <c r="B6" s="11"/>
      <c r="C6" s="25">
        <v>70</v>
      </c>
      <c r="D6" s="14"/>
      <c r="E6" s="14"/>
      <c r="F6" s="14"/>
      <c r="G6" s="15"/>
      <c r="H6" s="15"/>
      <c r="I6" s="16"/>
      <c r="J6" s="14"/>
      <c r="K6" s="14"/>
      <c r="L6" s="14"/>
      <c r="M6" s="15"/>
      <c r="N6" s="15"/>
      <c r="O6" s="16"/>
    </row>
    <row r="7" spans="1:15" ht="12" customHeight="1">
      <c r="A7" s="13">
        <v>46207</v>
      </c>
      <c r="B7" s="11"/>
      <c r="C7" s="25">
        <v>62</v>
      </c>
      <c r="D7" s="14"/>
      <c r="E7" s="14"/>
      <c r="F7" s="14"/>
      <c r="G7" s="15"/>
      <c r="H7" s="15"/>
      <c r="I7" s="16"/>
      <c r="J7" s="14"/>
      <c r="K7" s="14"/>
      <c r="L7" s="14"/>
      <c r="M7" s="15"/>
      <c r="N7" s="15"/>
      <c r="O7" s="16"/>
    </row>
    <row r="8" spans="1:15" ht="12" customHeight="1">
      <c r="A8" s="13">
        <v>46208</v>
      </c>
      <c r="B8" s="11"/>
      <c r="C8" s="25">
        <v>65</v>
      </c>
      <c r="D8" s="14"/>
      <c r="E8" s="14"/>
      <c r="F8" s="14"/>
      <c r="G8" s="15"/>
      <c r="H8" s="15"/>
      <c r="I8" s="16"/>
      <c r="J8" s="14"/>
      <c r="K8" s="14"/>
      <c r="L8" s="14"/>
      <c r="M8" s="15"/>
      <c r="N8" s="15"/>
      <c r="O8" s="16"/>
    </row>
    <row r="9" spans="1:15" ht="12" customHeight="1">
      <c r="A9" s="13">
        <v>46209</v>
      </c>
      <c r="B9" s="11"/>
      <c r="C9" s="25">
        <v>68</v>
      </c>
      <c r="D9" s="14"/>
      <c r="E9" s="14"/>
      <c r="F9" s="14"/>
      <c r="G9" s="15"/>
      <c r="H9" s="15"/>
      <c r="I9" s="16"/>
      <c r="J9" s="14"/>
      <c r="K9" s="14"/>
      <c r="L9" s="14"/>
      <c r="M9" s="15"/>
      <c r="N9" s="15"/>
      <c r="O9" s="16"/>
    </row>
    <row r="10" spans="1:15" ht="12" customHeight="1">
      <c r="A10" s="13">
        <v>46210</v>
      </c>
      <c r="B10" s="11"/>
      <c r="C10" s="25">
        <v>70</v>
      </c>
      <c r="D10" s="14">
        <v>133.80000000000001</v>
      </c>
      <c r="E10" s="14">
        <v>48.2</v>
      </c>
      <c r="F10" s="14">
        <v>128</v>
      </c>
      <c r="G10" s="15">
        <v>47.204999999999998</v>
      </c>
      <c r="H10" s="15">
        <v>4.5460000000000003</v>
      </c>
      <c r="I10" s="16">
        <v>210000</v>
      </c>
      <c r="J10" s="14">
        <v>5.57</v>
      </c>
      <c r="K10" s="14">
        <v>6.4</v>
      </c>
      <c r="L10" s="14">
        <v>8.3000000000000007</v>
      </c>
      <c r="M10" s="15">
        <v>7.6440000000000001</v>
      </c>
      <c r="N10" s="15">
        <v>1.21</v>
      </c>
      <c r="O10" s="16">
        <v>340</v>
      </c>
    </row>
    <row r="11" spans="1:15" ht="12" customHeight="1">
      <c r="A11" s="13">
        <v>46211</v>
      </c>
      <c r="B11" s="11"/>
      <c r="C11" s="25">
        <v>112</v>
      </c>
      <c r="D11" s="14"/>
      <c r="E11" s="14"/>
      <c r="F11" s="14"/>
      <c r="G11" s="15"/>
      <c r="H11" s="15"/>
      <c r="I11" s="16"/>
      <c r="J11" s="14"/>
      <c r="K11" s="14"/>
      <c r="L11" s="14"/>
      <c r="M11" s="15"/>
      <c r="N11" s="15"/>
      <c r="O11" s="16"/>
    </row>
    <row r="12" spans="1:15" ht="12" customHeight="1">
      <c r="A12" s="13">
        <v>46212</v>
      </c>
      <c r="B12" s="11"/>
      <c r="C12" s="25">
        <v>222</v>
      </c>
      <c r="D12" s="14"/>
      <c r="E12" s="14"/>
      <c r="F12" s="14"/>
      <c r="G12" s="15"/>
      <c r="H12" s="15"/>
      <c r="I12" s="16"/>
      <c r="J12" s="14"/>
      <c r="K12" s="14"/>
      <c r="L12" s="14"/>
      <c r="M12" s="15"/>
      <c r="N12" s="15"/>
      <c r="O12" s="16"/>
    </row>
    <row r="13" spans="1:15" ht="12" customHeight="1">
      <c r="A13" s="13">
        <v>46213</v>
      </c>
      <c r="B13" s="11"/>
      <c r="C13" s="25">
        <v>219</v>
      </c>
      <c r="D13" s="14"/>
      <c r="E13" s="14"/>
      <c r="F13" s="14"/>
      <c r="G13" s="15"/>
      <c r="H13" s="15"/>
      <c r="I13" s="16"/>
      <c r="J13" s="14"/>
      <c r="K13" s="14"/>
      <c r="L13" s="14"/>
      <c r="M13" s="15"/>
      <c r="N13" s="15"/>
      <c r="O13" s="16"/>
    </row>
    <row r="14" spans="1:15" ht="12" customHeight="1">
      <c r="A14" s="13">
        <v>46214</v>
      </c>
      <c r="B14" s="11"/>
      <c r="C14" s="25">
        <v>103</v>
      </c>
      <c r="D14" s="14"/>
      <c r="E14" s="14"/>
      <c r="F14" s="14"/>
      <c r="G14" s="15"/>
      <c r="H14" s="15"/>
      <c r="I14" s="16"/>
      <c r="J14" s="14"/>
      <c r="K14" s="14"/>
      <c r="L14" s="14"/>
      <c r="M14" s="15"/>
      <c r="N14" s="15"/>
      <c r="O14" s="16"/>
    </row>
    <row r="15" spans="1:15" ht="12" customHeight="1">
      <c r="A15" s="13">
        <v>46215</v>
      </c>
      <c r="B15" s="11"/>
      <c r="C15" s="25">
        <v>63</v>
      </c>
      <c r="D15" s="14"/>
      <c r="E15" s="14"/>
      <c r="F15" s="14"/>
      <c r="G15" s="15"/>
      <c r="H15" s="15"/>
      <c r="I15" s="16"/>
      <c r="J15" s="14"/>
      <c r="K15" s="14"/>
      <c r="L15" s="14"/>
      <c r="M15" s="15"/>
      <c r="N15" s="15"/>
      <c r="O15" s="16"/>
    </row>
    <row r="16" spans="1:15" ht="12" customHeight="1">
      <c r="A16" s="13">
        <v>46216</v>
      </c>
      <c r="B16" s="11"/>
      <c r="C16" s="25">
        <v>59</v>
      </c>
      <c r="D16" s="14"/>
      <c r="E16" s="14"/>
      <c r="F16" s="14"/>
      <c r="G16" s="15"/>
      <c r="H16" s="15"/>
      <c r="I16" s="16"/>
      <c r="J16" s="14"/>
      <c r="K16" s="14"/>
      <c r="L16" s="14"/>
      <c r="M16" s="15"/>
      <c r="N16" s="15"/>
      <c r="O16" s="16"/>
    </row>
    <row r="17" spans="1:15" ht="12" customHeight="1">
      <c r="A17" s="13">
        <v>46217</v>
      </c>
      <c r="B17" s="11"/>
      <c r="C17" s="25">
        <v>122.3</v>
      </c>
      <c r="D17" s="14">
        <v>140.1</v>
      </c>
      <c r="E17" s="14">
        <v>51.8</v>
      </c>
      <c r="F17" s="14">
        <v>68</v>
      </c>
      <c r="G17" s="15">
        <v>25.882999999999999</v>
      </c>
      <c r="H17" s="15">
        <v>2.431</v>
      </c>
      <c r="I17" s="16">
        <v>160000</v>
      </c>
      <c r="J17" s="14">
        <v>3.95</v>
      </c>
      <c r="K17" s="14">
        <v>4.7</v>
      </c>
      <c r="L17" s="14">
        <v>7.2</v>
      </c>
      <c r="M17" s="15">
        <v>12</v>
      </c>
      <c r="N17" s="15">
        <v>1.3069999999999999</v>
      </c>
      <c r="O17" s="16">
        <v>320</v>
      </c>
    </row>
    <row r="18" spans="1:15" ht="12" customHeight="1">
      <c r="A18" s="13">
        <v>46218</v>
      </c>
      <c r="B18" s="11"/>
      <c r="C18" s="25">
        <v>104</v>
      </c>
      <c r="D18" s="14"/>
      <c r="E18" s="14"/>
      <c r="F18" s="14"/>
      <c r="G18" s="15"/>
      <c r="H18" s="15"/>
      <c r="I18" s="16"/>
      <c r="J18" s="14"/>
      <c r="K18" s="14"/>
      <c r="L18" s="14"/>
      <c r="M18" s="15"/>
      <c r="N18" s="15"/>
      <c r="O18" s="16"/>
    </row>
    <row r="19" spans="1:15" ht="12" customHeight="1">
      <c r="A19" s="13">
        <v>46219</v>
      </c>
      <c r="B19" s="11"/>
      <c r="C19" s="25">
        <v>67</v>
      </c>
      <c r="D19" s="14"/>
      <c r="E19" s="14"/>
      <c r="F19" s="14"/>
      <c r="G19" s="15"/>
      <c r="H19" s="15"/>
      <c r="I19" s="16"/>
      <c r="J19" s="14"/>
      <c r="K19" s="14"/>
      <c r="L19" s="14"/>
      <c r="M19" s="15"/>
      <c r="N19" s="15"/>
      <c r="O19" s="16"/>
    </row>
    <row r="20" spans="1:15" ht="12" customHeight="1">
      <c r="A20" s="13">
        <v>46220</v>
      </c>
      <c r="B20" s="11"/>
      <c r="C20" s="25">
        <v>71</v>
      </c>
      <c r="D20" s="14"/>
      <c r="E20" s="14"/>
      <c r="F20" s="14"/>
      <c r="G20" s="15"/>
      <c r="H20" s="15"/>
      <c r="I20" s="16"/>
      <c r="J20" s="14"/>
      <c r="K20" s="14"/>
      <c r="L20" s="14"/>
      <c r="M20" s="15"/>
      <c r="N20" s="15"/>
      <c r="O20" s="16"/>
    </row>
    <row r="21" spans="1:15" ht="12" customHeight="1">
      <c r="A21" s="13">
        <v>46221</v>
      </c>
      <c r="B21" s="11"/>
      <c r="C21" s="25">
        <v>64</v>
      </c>
      <c r="D21" s="14"/>
      <c r="E21" s="14"/>
      <c r="F21" s="14"/>
      <c r="G21" s="15"/>
      <c r="H21" s="15"/>
      <c r="I21" s="16"/>
      <c r="J21" s="14"/>
      <c r="K21" s="14"/>
      <c r="L21" s="14"/>
      <c r="M21" s="15"/>
      <c r="N21" s="15"/>
      <c r="O21" s="16"/>
    </row>
    <row r="22" spans="1:15" ht="12" customHeight="1">
      <c r="A22" s="13">
        <v>46222</v>
      </c>
      <c r="B22" s="11"/>
      <c r="C22" s="25">
        <v>58</v>
      </c>
      <c r="D22" s="14"/>
      <c r="E22" s="14"/>
      <c r="F22" s="14"/>
      <c r="G22" s="15"/>
      <c r="H22" s="15"/>
      <c r="I22" s="16"/>
      <c r="J22" s="14"/>
      <c r="K22" s="14"/>
      <c r="L22" s="14"/>
      <c r="M22" s="15"/>
      <c r="N22" s="15"/>
      <c r="O22" s="16"/>
    </row>
    <row r="23" spans="1:15" ht="12" customHeight="1">
      <c r="A23" s="13">
        <v>46223</v>
      </c>
      <c r="B23" s="11"/>
      <c r="C23" s="25">
        <v>70</v>
      </c>
      <c r="D23" s="14"/>
      <c r="E23" s="14"/>
      <c r="F23" s="14"/>
      <c r="G23" s="15"/>
      <c r="H23" s="15"/>
      <c r="I23" s="16"/>
      <c r="J23" s="14"/>
      <c r="K23" s="14"/>
      <c r="L23" s="14"/>
      <c r="M23" s="15"/>
      <c r="N23" s="15"/>
      <c r="O23" s="16"/>
    </row>
    <row r="24" spans="1:15" ht="12" customHeight="1">
      <c r="A24" s="13">
        <v>46224</v>
      </c>
      <c r="B24" s="11"/>
      <c r="C24" s="25">
        <v>68</v>
      </c>
      <c r="D24" s="14">
        <v>116.69999999999999</v>
      </c>
      <c r="E24" s="14">
        <v>51.8</v>
      </c>
      <c r="F24" s="14">
        <v>78</v>
      </c>
      <c r="G24" s="15">
        <v>17.058</v>
      </c>
      <c r="H24" s="15">
        <v>1.575</v>
      </c>
      <c r="I24" s="16">
        <v>120000</v>
      </c>
      <c r="J24" s="14">
        <v>5.4600000000000009</v>
      </c>
      <c r="K24" s="14">
        <v>5.5</v>
      </c>
      <c r="L24" s="14">
        <v>8.6999999999999993</v>
      </c>
      <c r="M24" s="15">
        <v>12.667</v>
      </c>
      <c r="N24" s="15">
        <v>1.6759999999999999</v>
      </c>
      <c r="O24" s="16">
        <v>560</v>
      </c>
    </row>
    <row r="25" spans="1:15" ht="12" customHeight="1">
      <c r="A25" s="13">
        <v>46225</v>
      </c>
      <c r="B25" s="11"/>
      <c r="C25" s="25">
        <v>74</v>
      </c>
      <c r="D25" s="14"/>
      <c r="E25" s="14"/>
      <c r="F25" s="14"/>
      <c r="G25" s="15"/>
      <c r="H25" s="15"/>
      <c r="I25" s="16"/>
      <c r="J25" s="14"/>
      <c r="K25" s="14"/>
      <c r="L25" s="14"/>
      <c r="M25" s="15"/>
      <c r="N25" s="15"/>
      <c r="O25" s="16"/>
    </row>
    <row r="26" spans="1:15" ht="12" customHeight="1">
      <c r="A26" s="13">
        <v>46226</v>
      </c>
      <c r="B26" s="11"/>
      <c r="C26" s="25">
        <v>68</v>
      </c>
      <c r="D26" s="14"/>
      <c r="E26" s="14"/>
      <c r="F26" s="14"/>
      <c r="G26" s="15"/>
      <c r="H26" s="15"/>
      <c r="I26" s="16"/>
      <c r="J26" s="14"/>
      <c r="K26" s="14"/>
      <c r="L26" s="14"/>
      <c r="M26" s="15"/>
      <c r="N26" s="15"/>
      <c r="O26" s="16"/>
    </row>
    <row r="27" spans="1:15" ht="12" customHeight="1">
      <c r="A27" s="13">
        <v>46227</v>
      </c>
      <c r="B27" s="11"/>
      <c r="C27" s="25">
        <v>59</v>
      </c>
      <c r="D27" s="14"/>
      <c r="E27" s="14"/>
      <c r="F27" s="14"/>
      <c r="G27" s="15"/>
      <c r="H27" s="15"/>
      <c r="I27" s="16"/>
      <c r="J27" s="14"/>
      <c r="K27" s="14"/>
      <c r="L27" s="14"/>
      <c r="M27" s="15"/>
      <c r="N27" s="15"/>
      <c r="O27" s="16"/>
    </row>
    <row r="28" spans="1:15" ht="12" customHeight="1">
      <c r="A28" s="13">
        <v>46228</v>
      </c>
      <c r="B28" s="11"/>
      <c r="C28" s="25">
        <v>53</v>
      </c>
      <c r="D28" s="14"/>
      <c r="E28" s="14"/>
      <c r="F28" s="14"/>
      <c r="G28" s="15"/>
      <c r="H28" s="15"/>
      <c r="I28" s="16"/>
      <c r="J28" s="14"/>
      <c r="K28" s="14"/>
      <c r="L28" s="14"/>
      <c r="M28" s="15"/>
      <c r="N28" s="15"/>
      <c r="O28" s="16"/>
    </row>
    <row r="29" spans="1:15" ht="12" customHeight="1">
      <c r="A29" s="13">
        <v>46229</v>
      </c>
      <c r="B29" s="11"/>
      <c r="C29" s="25">
        <v>62</v>
      </c>
      <c r="D29" s="14"/>
      <c r="E29" s="14"/>
      <c r="F29" s="14"/>
      <c r="G29" s="15"/>
      <c r="H29" s="15"/>
      <c r="I29" s="16"/>
      <c r="J29" s="14"/>
      <c r="K29" s="14"/>
      <c r="L29" s="14"/>
      <c r="M29" s="15"/>
      <c r="N29" s="15"/>
      <c r="O29" s="16"/>
    </row>
    <row r="30" spans="1:15" ht="12" customHeight="1">
      <c r="A30" s="13">
        <v>46230</v>
      </c>
      <c r="B30" s="11"/>
      <c r="C30" s="25">
        <v>59</v>
      </c>
      <c r="D30" s="14"/>
      <c r="E30" s="14"/>
      <c r="F30" s="14"/>
      <c r="G30" s="15"/>
      <c r="H30" s="15"/>
      <c r="I30" s="16"/>
      <c r="J30" s="14"/>
      <c r="K30" s="14"/>
      <c r="L30" s="14"/>
      <c r="M30" s="15"/>
      <c r="N30" s="15"/>
      <c r="O30" s="16"/>
    </row>
    <row r="31" spans="1:15" ht="12" customHeight="1">
      <c r="A31" s="13">
        <v>46231</v>
      </c>
      <c r="B31" s="11"/>
      <c r="C31" s="25">
        <v>64</v>
      </c>
      <c r="D31" s="14">
        <v>177</v>
      </c>
      <c r="E31" s="14">
        <v>46.2</v>
      </c>
      <c r="F31" s="14">
        <v>86</v>
      </c>
      <c r="G31" s="15">
        <v>35.781999999999996</v>
      </c>
      <c r="H31" s="15">
        <v>3.08</v>
      </c>
      <c r="I31" s="16">
        <v>120000</v>
      </c>
      <c r="J31" s="14">
        <v>3.33</v>
      </c>
      <c r="K31" s="14">
        <v>3.7</v>
      </c>
      <c r="L31" s="14">
        <v>3.2</v>
      </c>
      <c r="M31" s="15">
        <v>9.4469999999999992</v>
      </c>
      <c r="N31" s="15">
        <v>1.631</v>
      </c>
      <c r="O31" s="16">
        <v>240</v>
      </c>
    </row>
    <row r="32" spans="1:15" ht="12" customHeight="1">
      <c r="A32" s="13">
        <v>46232</v>
      </c>
      <c r="B32" s="11"/>
      <c r="C32" s="25">
        <v>60</v>
      </c>
      <c r="D32" s="14"/>
      <c r="E32" s="14"/>
      <c r="F32" s="14"/>
      <c r="G32" s="15"/>
      <c r="H32" s="15"/>
      <c r="I32" s="16"/>
      <c r="J32" s="14"/>
      <c r="K32" s="14"/>
      <c r="L32" s="14"/>
      <c r="M32" s="15"/>
      <c r="N32" s="15"/>
      <c r="O32" s="16"/>
    </row>
    <row r="33" spans="1:15" ht="12" customHeight="1">
      <c r="A33" s="13">
        <v>46233</v>
      </c>
      <c r="B33" s="11"/>
      <c r="C33" s="25">
        <v>62</v>
      </c>
      <c r="D33" s="14"/>
      <c r="E33" s="14"/>
      <c r="F33" s="14"/>
      <c r="G33" s="15"/>
      <c r="H33" s="15"/>
      <c r="I33" s="16"/>
      <c r="J33" s="14"/>
      <c r="K33" s="14"/>
      <c r="L33" s="14"/>
      <c r="M33" s="15"/>
      <c r="N33" s="15"/>
      <c r="O33" s="16"/>
    </row>
    <row r="34" spans="1:15" ht="12" customHeight="1">
      <c r="A34" s="13">
        <v>46234</v>
      </c>
      <c r="B34" s="11"/>
      <c r="C34" s="25">
        <v>66</v>
      </c>
      <c r="D34" s="14"/>
      <c r="E34" s="14"/>
      <c r="F34" s="14"/>
      <c r="G34" s="15"/>
      <c r="H34" s="15"/>
      <c r="I34" s="16"/>
      <c r="J34" s="14"/>
      <c r="K34" s="14"/>
      <c r="L34" s="14"/>
      <c r="M34" s="15"/>
      <c r="N34" s="15"/>
      <c r="O34" s="16"/>
    </row>
    <row r="35" spans="1:15" s="1" customFormat="1" ht="12" customHeight="1">
      <c r="A35" s="17" t="s">
        <v>31</v>
      </c>
      <c r="B35" s="7"/>
      <c r="C35" s="12">
        <f>SUM(C4:C34)</f>
        <v>2479.3000000000002</v>
      </c>
      <c r="D35" s="18"/>
      <c r="E35" s="18"/>
      <c r="F35" s="18"/>
      <c r="G35" s="19"/>
      <c r="H35" s="19"/>
      <c r="I35" s="7"/>
      <c r="J35" s="18"/>
      <c r="K35" s="18"/>
      <c r="L35" s="18"/>
      <c r="M35" s="19"/>
      <c r="N35" s="19"/>
      <c r="O35" s="17"/>
    </row>
    <row r="36" spans="1:15" s="1" customFormat="1" ht="12" customHeight="1">
      <c r="A36" s="17" t="s">
        <v>29</v>
      </c>
      <c r="B36" s="7"/>
      <c r="C36" s="12">
        <f t="shared" ref="C36:O36" si="0">AVERAGE(C4:C34)</f>
        <v>79.977419354838716</v>
      </c>
      <c r="D36" s="8">
        <f t="shared" si="0"/>
        <v>146.34</v>
      </c>
      <c r="E36" s="8">
        <f t="shared" si="0"/>
        <v>49.86</v>
      </c>
      <c r="F36" s="8">
        <f t="shared" si="0"/>
        <v>99.2</v>
      </c>
      <c r="G36" s="9">
        <f t="shared" si="0"/>
        <v>33.812400000000004</v>
      </c>
      <c r="H36" s="9">
        <f t="shared" si="0"/>
        <v>3.3084000000000002</v>
      </c>
      <c r="I36" s="7">
        <f t="shared" si="0"/>
        <v>164000</v>
      </c>
      <c r="J36" s="8">
        <f t="shared" si="0"/>
        <v>5.1740000000000013</v>
      </c>
      <c r="K36" s="8">
        <f t="shared" si="0"/>
        <v>5.0999999999999996</v>
      </c>
      <c r="L36" s="8">
        <f t="shared" si="0"/>
        <v>7.2200000000000006</v>
      </c>
      <c r="M36" s="9">
        <f t="shared" si="0"/>
        <v>9.0704000000000011</v>
      </c>
      <c r="N36" s="9">
        <f t="shared" si="0"/>
        <v>1.2338</v>
      </c>
      <c r="O36" s="7">
        <f t="shared" si="0"/>
        <v>456</v>
      </c>
    </row>
    <row r="37" spans="1:15" s="1" customFormat="1" ht="12" customHeight="1">
      <c r="A37" s="17" t="s">
        <v>49</v>
      </c>
      <c r="B37" s="7"/>
      <c r="C37" s="12">
        <f t="shared" ref="C37:O37" si="1">MAX(C4:C34)</f>
        <v>222</v>
      </c>
      <c r="D37" s="8">
        <f t="shared" si="1"/>
        <v>177</v>
      </c>
      <c r="E37" s="8">
        <f t="shared" si="1"/>
        <v>51.8</v>
      </c>
      <c r="F37" s="8">
        <f t="shared" si="1"/>
        <v>136</v>
      </c>
      <c r="G37" s="9">
        <f t="shared" si="1"/>
        <v>47.204999999999998</v>
      </c>
      <c r="H37" s="9">
        <f t="shared" si="1"/>
        <v>4.91</v>
      </c>
      <c r="I37" s="7">
        <f t="shared" si="1"/>
        <v>210000</v>
      </c>
      <c r="J37" s="8">
        <f t="shared" si="1"/>
        <v>7.5600000000000005</v>
      </c>
      <c r="K37" s="8">
        <f t="shared" si="1"/>
        <v>6.4</v>
      </c>
      <c r="L37" s="8">
        <f t="shared" si="1"/>
        <v>8.6999999999999993</v>
      </c>
      <c r="M37" s="9">
        <f t="shared" si="1"/>
        <v>12.667</v>
      </c>
      <c r="N37" s="9">
        <f t="shared" si="1"/>
        <v>1.6759999999999999</v>
      </c>
      <c r="O37" s="7">
        <f t="shared" si="1"/>
        <v>820</v>
      </c>
    </row>
    <row r="38" spans="1:15" s="1" customFormat="1" ht="12" customHeight="1">
      <c r="A38" s="17" t="s">
        <v>50</v>
      </c>
      <c r="B38" s="7"/>
      <c r="C38" s="12">
        <f t="shared" ref="C38:O38" si="2">MIN(C4:C34)</f>
        <v>53</v>
      </c>
      <c r="D38" s="8">
        <f t="shared" si="2"/>
        <v>116.69999999999999</v>
      </c>
      <c r="E38" s="8">
        <f t="shared" si="2"/>
        <v>46.2</v>
      </c>
      <c r="F38" s="8">
        <f t="shared" si="2"/>
        <v>68</v>
      </c>
      <c r="G38" s="9">
        <f t="shared" si="2"/>
        <v>17.058</v>
      </c>
      <c r="H38" s="9">
        <f t="shared" si="2"/>
        <v>1.575</v>
      </c>
      <c r="I38" s="7">
        <f t="shared" si="2"/>
        <v>120000</v>
      </c>
      <c r="J38" s="8">
        <f t="shared" si="2"/>
        <v>3.33</v>
      </c>
      <c r="K38" s="8">
        <f t="shared" si="2"/>
        <v>3.7</v>
      </c>
      <c r="L38" s="8">
        <f t="shared" si="2"/>
        <v>3.2</v>
      </c>
      <c r="M38" s="9">
        <f t="shared" si="2"/>
        <v>3.5939999999999999</v>
      </c>
      <c r="N38" s="9">
        <f t="shared" si="2"/>
        <v>0.34499999999999997</v>
      </c>
      <c r="O38" s="7">
        <f t="shared" si="2"/>
        <v>240</v>
      </c>
    </row>
  </sheetData>
  <mergeCells count="5">
    <mergeCell ref="A2:A3"/>
    <mergeCell ref="B2:B3"/>
    <mergeCell ref="C2:C3"/>
    <mergeCell ref="D2:I2"/>
    <mergeCell ref="J2:O2"/>
  </mergeCells>
  <phoneticPr fontId="11" type="noConversion"/>
  <pageMargins left="0.7" right="0.7" top="0.75" bottom="0.75" header="0.3" footer="0.3"/>
  <pageSetup paperSize="9" orientation="portrait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sheetPr>
    <tabColor theme="5" tint="0.79998168889431442"/>
  </sheetPr>
  <dimension ref="A2:O38"/>
  <sheetViews>
    <sheetView zoomScale="85" zoomScaleNormal="85" workbookViewId="0">
      <selection activeCell="J67" sqref="J67"/>
    </sheetView>
  </sheetViews>
  <sheetFormatPr defaultRowHeight="12" customHeight="1"/>
  <cols>
    <col min="1" max="1" width="9.109375" style="3" bestFit="1" customWidth="1"/>
    <col min="2" max="2" width="9.77734375" style="4" customWidth="1"/>
    <col min="3" max="3" width="9.77734375" style="3" customWidth="1"/>
    <col min="4" max="8" width="7.33203125" style="3" customWidth="1"/>
    <col min="9" max="9" width="9.77734375" style="3" customWidth="1"/>
    <col min="10" max="14" width="7.33203125" style="3" customWidth="1"/>
    <col min="15" max="15" width="9.77734375" style="3" customWidth="1"/>
    <col min="16" max="16384" width="8.88671875" style="3"/>
  </cols>
  <sheetData>
    <row r="2" spans="1:15" s="2" customFormat="1" ht="30" customHeight="1">
      <c r="A2" s="33" t="s">
        <v>0</v>
      </c>
      <c r="B2" s="34" t="s">
        <v>59</v>
      </c>
      <c r="C2" s="33" t="s">
        <v>60</v>
      </c>
      <c r="D2" s="35" t="s">
        <v>61</v>
      </c>
      <c r="E2" s="35"/>
      <c r="F2" s="35"/>
      <c r="G2" s="35"/>
      <c r="H2" s="35"/>
      <c r="I2" s="35"/>
      <c r="J2" s="35" t="s">
        <v>62</v>
      </c>
      <c r="K2" s="35"/>
      <c r="L2" s="35"/>
      <c r="M2" s="35"/>
      <c r="N2" s="35"/>
      <c r="O2" s="35"/>
    </row>
    <row r="3" spans="1:15" s="2" customFormat="1" ht="30" customHeight="1">
      <c r="A3" s="33"/>
      <c r="B3" s="34"/>
      <c r="C3" s="33"/>
      <c r="D3" s="5" t="s">
        <v>1</v>
      </c>
      <c r="E3" s="5" t="s">
        <v>76</v>
      </c>
      <c r="F3" s="5" t="s">
        <v>2</v>
      </c>
      <c r="G3" s="5" t="s">
        <v>3</v>
      </c>
      <c r="H3" s="5" t="s">
        <v>4</v>
      </c>
      <c r="I3" s="5" t="s">
        <v>5</v>
      </c>
      <c r="J3" s="5" t="s">
        <v>1</v>
      </c>
      <c r="K3" s="5" t="s">
        <v>76</v>
      </c>
      <c r="L3" s="5" t="s">
        <v>2</v>
      </c>
      <c r="M3" s="5" t="s">
        <v>3</v>
      </c>
      <c r="N3" s="5" t="s">
        <v>4</v>
      </c>
      <c r="O3" s="5" t="s">
        <v>5</v>
      </c>
    </row>
    <row r="4" spans="1:15" ht="12" customHeight="1">
      <c r="A4" s="13">
        <v>46204</v>
      </c>
      <c r="B4" s="11"/>
      <c r="C4" s="25">
        <v>48</v>
      </c>
      <c r="D4" s="14"/>
      <c r="E4" s="14"/>
      <c r="F4" s="14"/>
      <c r="G4" s="15"/>
      <c r="H4" s="15"/>
      <c r="I4" s="16"/>
      <c r="J4" s="14"/>
      <c r="K4" s="14"/>
      <c r="L4" s="14"/>
      <c r="M4" s="15"/>
      <c r="N4" s="15"/>
      <c r="O4" s="16"/>
    </row>
    <row r="5" spans="1:15" ht="12" customHeight="1">
      <c r="A5" s="13">
        <v>46205</v>
      </c>
      <c r="B5" s="11"/>
      <c r="C5" s="25">
        <v>54</v>
      </c>
      <c r="D5" s="14">
        <v>218.99999999999997</v>
      </c>
      <c r="E5" s="14">
        <v>44.5</v>
      </c>
      <c r="F5" s="14">
        <v>406.7</v>
      </c>
      <c r="G5" s="15">
        <v>52.258000000000003</v>
      </c>
      <c r="H5" s="15">
        <v>6.5910000000000002</v>
      </c>
      <c r="I5" s="16">
        <v>230000</v>
      </c>
      <c r="J5" s="14">
        <v>5.5399999999999991</v>
      </c>
      <c r="K5" s="14">
        <v>4.9000000000000004</v>
      </c>
      <c r="L5" s="14">
        <v>8.3000000000000007</v>
      </c>
      <c r="M5" s="15">
        <v>3.65</v>
      </c>
      <c r="N5" s="15">
        <v>1.3879999999999999</v>
      </c>
      <c r="O5" s="16">
        <v>890</v>
      </c>
    </row>
    <row r="6" spans="1:15" ht="12" customHeight="1">
      <c r="A6" s="13">
        <v>46206</v>
      </c>
      <c r="B6" s="11"/>
      <c r="C6" s="25">
        <v>55</v>
      </c>
      <c r="D6" s="14"/>
      <c r="E6" s="14"/>
      <c r="F6" s="14"/>
      <c r="G6" s="15"/>
      <c r="H6" s="15"/>
      <c r="I6" s="16"/>
      <c r="J6" s="14"/>
      <c r="K6" s="14"/>
      <c r="L6" s="14"/>
      <c r="M6" s="15"/>
      <c r="N6" s="15"/>
      <c r="O6" s="16"/>
    </row>
    <row r="7" spans="1:15" ht="12" customHeight="1">
      <c r="A7" s="13">
        <v>46207</v>
      </c>
      <c r="B7" s="11"/>
      <c r="C7" s="25">
        <v>63</v>
      </c>
      <c r="D7" s="14"/>
      <c r="E7" s="14"/>
      <c r="F7" s="14"/>
      <c r="G7" s="15"/>
      <c r="H7" s="15"/>
      <c r="I7" s="16"/>
      <c r="J7" s="14"/>
      <c r="K7" s="14"/>
      <c r="L7" s="14"/>
      <c r="M7" s="15"/>
      <c r="N7" s="15"/>
      <c r="O7" s="16"/>
    </row>
    <row r="8" spans="1:15" ht="12" customHeight="1">
      <c r="A8" s="13">
        <v>46208</v>
      </c>
      <c r="B8" s="11"/>
      <c r="C8" s="25">
        <v>66</v>
      </c>
      <c r="D8" s="14"/>
      <c r="E8" s="14"/>
      <c r="F8" s="14"/>
      <c r="G8" s="15"/>
      <c r="H8" s="15"/>
      <c r="I8" s="16"/>
      <c r="J8" s="14"/>
      <c r="K8" s="14"/>
      <c r="L8" s="14"/>
      <c r="M8" s="15"/>
      <c r="N8" s="15"/>
      <c r="O8" s="16"/>
    </row>
    <row r="9" spans="1:15" ht="12" customHeight="1">
      <c r="A9" s="13">
        <v>46209</v>
      </c>
      <c r="B9" s="11"/>
      <c r="C9" s="25">
        <v>62</v>
      </c>
      <c r="D9" s="14"/>
      <c r="E9" s="14"/>
      <c r="F9" s="14"/>
      <c r="G9" s="15"/>
      <c r="H9" s="15"/>
      <c r="I9" s="16"/>
      <c r="J9" s="14"/>
      <c r="K9" s="14"/>
      <c r="L9" s="14"/>
      <c r="M9" s="15"/>
      <c r="N9" s="15"/>
      <c r="O9" s="16"/>
    </row>
    <row r="10" spans="1:15" ht="12" customHeight="1">
      <c r="A10" s="13">
        <v>46210</v>
      </c>
      <c r="B10" s="11"/>
      <c r="C10" s="25">
        <v>54</v>
      </c>
      <c r="D10" s="14">
        <v>215.99999999999997</v>
      </c>
      <c r="E10" s="14">
        <v>56.4</v>
      </c>
      <c r="F10" s="14">
        <v>880</v>
      </c>
      <c r="G10" s="15">
        <v>79.600999999999999</v>
      </c>
      <c r="H10" s="15">
        <v>10.185</v>
      </c>
      <c r="I10" s="16">
        <v>560000</v>
      </c>
      <c r="J10" s="14">
        <v>8.6550000000000011</v>
      </c>
      <c r="K10" s="14">
        <v>6.6</v>
      </c>
      <c r="L10" s="14">
        <v>8.6999999999999993</v>
      </c>
      <c r="M10" s="15">
        <v>4.16</v>
      </c>
      <c r="N10" s="15">
        <v>0.51200000000000001</v>
      </c>
      <c r="O10" s="16">
        <v>750</v>
      </c>
    </row>
    <row r="11" spans="1:15" ht="12" customHeight="1">
      <c r="A11" s="13">
        <v>46211</v>
      </c>
      <c r="B11" s="11"/>
      <c r="C11" s="25">
        <v>93</v>
      </c>
      <c r="D11" s="14"/>
      <c r="E11" s="14"/>
      <c r="F11" s="14"/>
      <c r="G11" s="15"/>
      <c r="H11" s="15"/>
      <c r="I11" s="16"/>
      <c r="J11" s="14"/>
      <c r="K11" s="14"/>
      <c r="L11" s="14"/>
      <c r="M11" s="15"/>
      <c r="N11" s="15"/>
      <c r="O11" s="16"/>
    </row>
    <row r="12" spans="1:15" ht="12" customHeight="1">
      <c r="A12" s="13">
        <v>46212</v>
      </c>
      <c r="B12" s="11"/>
      <c r="C12" s="25">
        <v>206</v>
      </c>
      <c r="D12" s="14"/>
      <c r="E12" s="14"/>
      <c r="F12" s="14"/>
      <c r="G12" s="15"/>
      <c r="H12" s="15"/>
      <c r="I12" s="16"/>
      <c r="J12" s="14"/>
      <c r="K12" s="14"/>
      <c r="L12" s="14"/>
      <c r="M12" s="15"/>
      <c r="N12" s="15"/>
      <c r="O12" s="16"/>
    </row>
    <row r="13" spans="1:15" ht="12" customHeight="1">
      <c r="A13" s="13">
        <v>46213</v>
      </c>
      <c r="B13" s="11"/>
      <c r="C13" s="25">
        <v>224</v>
      </c>
      <c r="D13" s="14"/>
      <c r="E13" s="14"/>
      <c r="F13" s="14"/>
      <c r="G13" s="15"/>
      <c r="H13" s="15"/>
      <c r="I13" s="16"/>
      <c r="J13" s="14"/>
      <c r="K13" s="14"/>
      <c r="L13" s="14"/>
      <c r="M13" s="15"/>
      <c r="N13" s="15"/>
      <c r="O13" s="16"/>
    </row>
    <row r="14" spans="1:15" ht="12" customHeight="1">
      <c r="A14" s="13">
        <v>46214</v>
      </c>
      <c r="B14" s="11"/>
      <c r="C14" s="25">
        <v>144</v>
      </c>
      <c r="D14" s="14"/>
      <c r="E14" s="14"/>
      <c r="F14" s="14"/>
      <c r="G14" s="15"/>
      <c r="H14" s="15"/>
      <c r="I14" s="16"/>
      <c r="J14" s="14"/>
      <c r="K14" s="14"/>
      <c r="L14" s="14"/>
      <c r="M14" s="15"/>
      <c r="N14" s="15"/>
      <c r="O14" s="16"/>
    </row>
    <row r="15" spans="1:15" ht="12" customHeight="1">
      <c r="A15" s="13">
        <v>46215</v>
      </c>
      <c r="B15" s="11"/>
      <c r="C15" s="25">
        <v>94</v>
      </c>
      <c r="D15" s="14"/>
      <c r="E15" s="14"/>
      <c r="F15" s="14"/>
      <c r="G15" s="15"/>
      <c r="H15" s="15"/>
      <c r="I15" s="16"/>
      <c r="J15" s="14"/>
      <c r="K15" s="14"/>
      <c r="L15" s="14"/>
      <c r="M15" s="15"/>
      <c r="N15" s="15"/>
      <c r="O15" s="16"/>
    </row>
    <row r="16" spans="1:15" ht="12" customHeight="1">
      <c r="A16" s="13">
        <v>46216</v>
      </c>
      <c r="B16" s="11"/>
      <c r="C16" s="25">
        <v>73</v>
      </c>
      <c r="D16" s="14"/>
      <c r="E16" s="14"/>
      <c r="F16" s="14"/>
      <c r="G16" s="15"/>
      <c r="H16" s="15"/>
      <c r="I16" s="16"/>
      <c r="J16" s="14"/>
      <c r="K16" s="14"/>
      <c r="L16" s="14"/>
      <c r="M16" s="15"/>
      <c r="N16" s="15"/>
      <c r="O16" s="16"/>
    </row>
    <row r="17" spans="1:15" ht="12" customHeight="1">
      <c r="A17" s="13">
        <v>46217</v>
      </c>
      <c r="B17" s="11"/>
      <c r="C17" s="25">
        <v>108</v>
      </c>
      <c r="D17" s="14">
        <v>162.6</v>
      </c>
      <c r="E17" s="14">
        <v>56.3</v>
      </c>
      <c r="F17" s="14">
        <v>72</v>
      </c>
      <c r="G17" s="15">
        <v>38.570999999999998</v>
      </c>
      <c r="H17" s="15">
        <v>3.9460000000000002</v>
      </c>
      <c r="I17" s="16">
        <v>180000</v>
      </c>
      <c r="J17" s="14">
        <v>5.0499999999999989</v>
      </c>
      <c r="K17" s="14">
        <v>4.5</v>
      </c>
      <c r="L17" s="14">
        <v>7.6</v>
      </c>
      <c r="M17" s="15">
        <v>3.09</v>
      </c>
      <c r="N17" s="15">
        <v>0.61199999999999999</v>
      </c>
      <c r="O17" s="16">
        <v>420</v>
      </c>
    </row>
    <row r="18" spans="1:15" ht="12" customHeight="1">
      <c r="A18" s="13">
        <v>46218</v>
      </c>
      <c r="B18" s="11"/>
      <c r="C18" s="25">
        <v>111</v>
      </c>
      <c r="D18" s="14"/>
      <c r="E18" s="14"/>
      <c r="F18" s="14"/>
      <c r="G18" s="15"/>
      <c r="H18" s="15"/>
      <c r="I18" s="16"/>
      <c r="J18" s="14"/>
      <c r="K18" s="14"/>
      <c r="L18" s="14"/>
      <c r="M18" s="15"/>
      <c r="N18" s="15"/>
      <c r="O18" s="16"/>
    </row>
    <row r="19" spans="1:15" ht="12" customHeight="1">
      <c r="A19" s="13">
        <v>46219</v>
      </c>
      <c r="B19" s="11"/>
      <c r="C19" s="25">
        <v>73</v>
      </c>
      <c r="D19" s="14"/>
      <c r="E19" s="14"/>
      <c r="F19" s="14"/>
      <c r="G19" s="15"/>
      <c r="H19" s="15"/>
      <c r="I19" s="16"/>
      <c r="J19" s="14"/>
      <c r="K19" s="14"/>
      <c r="L19" s="14"/>
      <c r="M19" s="15"/>
      <c r="N19" s="15"/>
      <c r="O19" s="16"/>
    </row>
    <row r="20" spans="1:15" ht="12" customHeight="1">
      <c r="A20" s="13">
        <v>46220</v>
      </c>
      <c r="B20" s="11"/>
      <c r="C20" s="25">
        <v>78</v>
      </c>
      <c r="D20" s="14"/>
      <c r="E20" s="14"/>
      <c r="F20" s="14"/>
      <c r="G20" s="15"/>
      <c r="H20" s="15"/>
      <c r="I20" s="16"/>
      <c r="J20" s="14"/>
      <c r="K20" s="14"/>
      <c r="L20" s="14"/>
      <c r="M20" s="15"/>
      <c r="N20" s="15"/>
      <c r="O20" s="16"/>
    </row>
    <row r="21" spans="1:15" ht="12" customHeight="1">
      <c r="A21" s="13">
        <v>46221</v>
      </c>
      <c r="B21" s="11"/>
      <c r="C21" s="25">
        <v>105</v>
      </c>
      <c r="D21" s="14"/>
      <c r="E21" s="14"/>
      <c r="F21" s="14"/>
      <c r="G21" s="15"/>
      <c r="H21" s="15"/>
      <c r="I21" s="16"/>
      <c r="J21" s="14"/>
      <c r="K21" s="14"/>
      <c r="L21" s="14"/>
      <c r="M21" s="15"/>
      <c r="N21" s="15"/>
      <c r="O21" s="16"/>
    </row>
    <row r="22" spans="1:15" ht="12" customHeight="1">
      <c r="A22" s="13">
        <v>46222</v>
      </c>
      <c r="B22" s="11"/>
      <c r="C22" s="25">
        <v>78</v>
      </c>
      <c r="D22" s="14"/>
      <c r="E22" s="14"/>
      <c r="F22" s="14"/>
      <c r="G22" s="15"/>
      <c r="H22" s="15"/>
      <c r="I22" s="16"/>
      <c r="J22" s="14"/>
      <c r="K22" s="14"/>
      <c r="L22" s="14"/>
      <c r="M22" s="15"/>
      <c r="N22" s="15"/>
      <c r="O22" s="16"/>
    </row>
    <row r="23" spans="1:15" ht="12" customHeight="1">
      <c r="A23" s="13">
        <v>46223</v>
      </c>
      <c r="B23" s="11"/>
      <c r="C23" s="25">
        <v>190</v>
      </c>
      <c r="D23" s="14"/>
      <c r="E23" s="14"/>
      <c r="F23" s="14"/>
      <c r="G23" s="15"/>
      <c r="H23" s="15"/>
      <c r="I23" s="16"/>
      <c r="J23" s="14"/>
      <c r="K23" s="14"/>
      <c r="L23" s="14"/>
      <c r="M23" s="15"/>
      <c r="N23" s="15"/>
      <c r="O23" s="16"/>
    </row>
    <row r="24" spans="1:15" ht="12" customHeight="1">
      <c r="A24" s="13">
        <v>46224</v>
      </c>
      <c r="B24" s="11"/>
      <c r="C24" s="25">
        <v>213</v>
      </c>
      <c r="D24" s="14">
        <v>216.59999999999997</v>
      </c>
      <c r="E24" s="14">
        <v>32.799999999999997</v>
      </c>
      <c r="F24" s="14">
        <v>274</v>
      </c>
      <c r="G24" s="15">
        <v>39.927999999999997</v>
      </c>
      <c r="H24" s="15">
        <v>4.5650000000000004</v>
      </c>
      <c r="I24" s="16">
        <v>430000</v>
      </c>
      <c r="J24" s="14">
        <v>4.46</v>
      </c>
      <c r="K24" s="14">
        <v>4.3</v>
      </c>
      <c r="L24" s="14">
        <v>8.1999999999999993</v>
      </c>
      <c r="M24" s="15">
        <v>4.3259999999999996</v>
      </c>
      <c r="N24" s="15">
        <v>1.24</v>
      </c>
      <c r="O24" s="16">
        <v>430</v>
      </c>
    </row>
    <row r="25" spans="1:15" ht="12" customHeight="1">
      <c r="A25" s="13">
        <v>46225</v>
      </c>
      <c r="B25" s="11"/>
      <c r="C25" s="25">
        <v>190</v>
      </c>
      <c r="D25" s="14"/>
      <c r="E25" s="14"/>
      <c r="F25" s="14"/>
      <c r="G25" s="15"/>
      <c r="H25" s="15"/>
      <c r="I25" s="16"/>
      <c r="J25" s="14"/>
      <c r="K25" s="14"/>
      <c r="L25" s="14"/>
      <c r="M25" s="15"/>
      <c r="N25" s="15"/>
      <c r="O25" s="16"/>
    </row>
    <row r="26" spans="1:15" ht="12" customHeight="1">
      <c r="A26" s="13">
        <v>46226</v>
      </c>
      <c r="B26" s="11"/>
      <c r="C26" s="25">
        <v>121</v>
      </c>
      <c r="D26" s="14"/>
      <c r="E26" s="14"/>
      <c r="F26" s="14"/>
      <c r="G26" s="15"/>
      <c r="H26" s="15"/>
      <c r="I26" s="16"/>
      <c r="J26" s="14"/>
      <c r="K26" s="14"/>
      <c r="L26" s="14"/>
      <c r="M26" s="15"/>
      <c r="N26" s="15"/>
      <c r="O26" s="16"/>
    </row>
    <row r="27" spans="1:15" ht="12" customHeight="1">
      <c r="A27" s="13">
        <v>46227</v>
      </c>
      <c r="B27" s="11"/>
      <c r="C27" s="25">
        <v>94</v>
      </c>
      <c r="D27" s="14"/>
      <c r="E27" s="14"/>
      <c r="F27" s="14"/>
      <c r="G27" s="15"/>
      <c r="H27" s="15"/>
      <c r="I27" s="16"/>
      <c r="J27" s="14"/>
      <c r="K27" s="14"/>
      <c r="L27" s="14"/>
      <c r="M27" s="15"/>
      <c r="N27" s="15"/>
      <c r="O27" s="16"/>
    </row>
    <row r="28" spans="1:15" ht="12" customHeight="1">
      <c r="A28" s="13">
        <v>46228</v>
      </c>
      <c r="B28" s="11"/>
      <c r="C28" s="25">
        <v>86</v>
      </c>
      <c r="D28" s="14"/>
      <c r="E28" s="14"/>
      <c r="F28" s="14"/>
      <c r="G28" s="15"/>
      <c r="H28" s="15"/>
      <c r="I28" s="16"/>
      <c r="J28" s="14"/>
      <c r="K28" s="14"/>
      <c r="L28" s="14"/>
      <c r="M28" s="15"/>
      <c r="N28" s="15"/>
      <c r="O28" s="16"/>
    </row>
    <row r="29" spans="1:15" ht="12" customHeight="1">
      <c r="A29" s="13">
        <v>46229</v>
      </c>
      <c r="B29" s="11"/>
      <c r="C29" s="25">
        <v>87</v>
      </c>
      <c r="D29" s="14"/>
      <c r="E29" s="14"/>
      <c r="F29" s="14"/>
      <c r="G29" s="15"/>
      <c r="H29" s="15"/>
      <c r="I29" s="16"/>
      <c r="J29" s="14"/>
      <c r="K29" s="14"/>
      <c r="L29" s="14"/>
      <c r="M29" s="15"/>
      <c r="N29" s="15"/>
      <c r="O29" s="16"/>
    </row>
    <row r="30" spans="1:15" ht="12" customHeight="1">
      <c r="A30" s="13">
        <v>46230</v>
      </c>
      <c r="B30" s="11"/>
      <c r="C30" s="25">
        <v>68</v>
      </c>
      <c r="D30" s="14"/>
      <c r="E30" s="14"/>
      <c r="F30" s="14"/>
      <c r="G30" s="15"/>
      <c r="H30" s="15"/>
      <c r="I30" s="16"/>
      <c r="J30" s="14"/>
      <c r="K30" s="14"/>
      <c r="L30" s="14"/>
      <c r="M30" s="15"/>
      <c r="N30" s="15"/>
      <c r="O30" s="16"/>
    </row>
    <row r="31" spans="1:15" ht="12" customHeight="1">
      <c r="A31" s="13">
        <v>46231</v>
      </c>
      <c r="B31" s="11"/>
      <c r="C31" s="25">
        <v>73</v>
      </c>
      <c r="D31" s="14">
        <v>157.79999999999998</v>
      </c>
      <c r="E31" s="14">
        <v>41.2</v>
      </c>
      <c r="F31" s="14">
        <v>114</v>
      </c>
      <c r="G31" s="15">
        <v>68.989000000000004</v>
      </c>
      <c r="H31" s="15">
        <v>3.8769999999999998</v>
      </c>
      <c r="I31" s="16">
        <v>160000</v>
      </c>
      <c r="J31" s="14">
        <v>6.6449999999999996</v>
      </c>
      <c r="K31" s="14">
        <v>3</v>
      </c>
      <c r="L31" s="14">
        <v>8</v>
      </c>
      <c r="M31" s="15">
        <v>6.1829999999999998</v>
      </c>
      <c r="N31" s="15">
        <v>0.89900000000000002</v>
      </c>
      <c r="O31" s="16">
        <v>600</v>
      </c>
    </row>
    <row r="32" spans="1:15" ht="12" customHeight="1">
      <c r="A32" s="13">
        <v>46232</v>
      </c>
      <c r="B32" s="11"/>
      <c r="C32" s="25">
        <v>70</v>
      </c>
      <c r="D32" s="14"/>
      <c r="E32" s="14"/>
      <c r="F32" s="14"/>
      <c r="G32" s="15"/>
      <c r="H32" s="15"/>
      <c r="I32" s="16"/>
      <c r="J32" s="14"/>
      <c r="K32" s="14"/>
      <c r="L32" s="14"/>
      <c r="M32" s="15"/>
      <c r="N32" s="15"/>
      <c r="O32" s="16"/>
    </row>
    <row r="33" spans="1:15" ht="12" customHeight="1">
      <c r="A33" s="13">
        <v>46233</v>
      </c>
      <c r="B33" s="11"/>
      <c r="C33" s="25">
        <v>70</v>
      </c>
      <c r="D33" s="14"/>
      <c r="E33" s="14"/>
      <c r="F33" s="14"/>
      <c r="G33" s="15"/>
      <c r="H33" s="15"/>
      <c r="I33" s="16"/>
      <c r="J33" s="14"/>
      <c r="K33" s="14"/>
      <c r="L33" s="14"/>
      <c r="M33" s="15"/>
      <c r="N33" s="15"/>
      <c r="O33" s="16"/>
    </row>
    <row r="34" spans="1:15" ht="12" customHeight="1">
      <c r="A34" s="13">
        <v>46234</v>
      </c>
      <c r="B34" s="11"/>
      <c r="C34" s="25">
        <v>63</v>
      </c>
      <c r="D34" s="14"/>
      <c r="E34" s="14"/>
      <c r="F34" s="14"/>
      <c r="G34" s="15"/>
      <c r="H34" s="15"/>
      <c r="I34" s="16"/>
      <c r="J34" s="14"/>
      <c r="K34" s="14"/>
      <c r="L34" s="14"/>
      <c r="M34" s="15"/>
      <c r="N34" s="15"/>
      <c r="O34" s="16"/>
    </row>
    <row r="35" spans="1:15" s="1" customFormat="1" ht="12" customHeight="1">
      <c r="A35" s="17" t="s">
        <v>47</v>
      </c>
      <c r="B35" s="7"/>
      <c r="C35" s="12">
        <f>SUM(C4:C34)</f>
        <v>3114</v>
      </c>
      <c r="D35" s="18"/>
      <c r="E35" s="18"/>
      <c r="F35" s="18"/>
      <c r="G35" s="19"/>
      <c r="H35" s="19"/>
      <c r="I35" s="7"/>
      <c r="J35" s="18"/>
      <c r="K35" s="18"/>
      <c r="L35" s="18"/>
      <c r="M35" s="19"/>
      <c r="N35" s="19"/>
      <c r="O35" s="17"/>
    </row>
    <row r="36" spans="1:15" s="1" customFormat="1" ht="12" customHeight="1">
      <c r="A36" s="17" t="s">
        <v>48</v>
      </c>
      <c r="B36" s="7"/>
      <c r="C36" s="12">
        <f t="shared" ref="C36:O36" si="0">AVERAGE(C4:C34)</f>
        <v>100.45161290322581</v>
      </c>
      <c r="D36" s="8">
        <f t="shared" si="0"/>
        <v>194.39999999999995</v>
      </c>
      <c r="E36" s="8">
        <f t="shared" si="0"/>
        <v>46.239999999999995</v>
      </c>
      <c r="F36" s="8">
        <f t="shared" si="0"/>
        <v>349.34000000000003</v>
      </c>
      <c r="G36" s="9">
        <f t="shared" si="0"/>
        <v>55.869399999999999</v>
      </c>
      <c r="H36" s="9">
        <f t="shared" si="0"/>
        <v>5.8328000000000007</v>
      </c>
      <c r="I36" s="7">
        <f t="shared" si="0"/>
        <v>312000</v>
      </c>
      <c r="J36" s="8">
        <f t="shared" si="0"/>
        <v>6.0699999999999994</v>
      </c>
      <c r="K36" s="8">
        <f t="shared" si="0"/>
        <v>4.66</v>
      </c>
      <c r="L36" s="8">
        <f t="shared" si="0"/>
        <v>8.16</v>
      </c>
      <c r="M36" s="9">
        <f t="shared" si="0"/>
        <v>4.2817999999999996</v>
      </c>
      <c r="N36" s="9">
        <f t="shared" si="0"/>
        <v>0.93019999999999992</v>
      </c>
      <c r="O36" s="7">
        <f t="shared" si="0"/>
        <v>618</v>
      </c>
    </row>
    <row r="37" spans="1:15" s="1" customFormat="1" ht="12" customHeight="1">
      <c r="A37" s="17" t="s">
        <v>49</v>
      </c>
      <c r="B37" s="7"/>
      <c r="C37" s="12">
        <f t="shared" ref="C37:O37" si="1">MAX(C4:C34)</f>
        <v>224</v>
      </c>
      <c r="D37" s="8">
        <f t="shared" si="1"/>
        <v>218.99999999999997</v>
      </c>
      <c r="E37" s="8">
        <f t="shared" si="1"/>
        <v>56.4</v>
      </c>
      <c r="F37" s="8">
        <f t="shared" si="1"/>
        <v>880</v>
      </c>
      <c r="G37" s="9">
        <f t="shared" si="1"/>
        <v>79.600999999999999</v>
      </c>
      <c r="H37" s="9">
        <f t="shared" si="1"/>
        <v>10.185</v>
      </c>
      <c r="I37" s="7">
        <f t="shared" si="1"/>
        <v>560000</v>
      </c>
      <c r="J37" s="8">
        <f t="shared" si="1"/>
        <v>8.6550000000000011</v>
      </c>
      <c r="K37" s="8">
        <f t="shared" si="1"/>
        <v>6.6</v>
      </c>
      <c r="L37" s="8">
        <f t="shared" si="1"/>
        <v>8.6999999999999993</v>
      </c>
      <c r="M37" s="9">
        <f t="shared" si="1"/>
        <v>6.1829999999999998</v>
      </c>
      <c r="N37" s="9">
        <f t="shared" si="1"/>
        <v>1.3879999999999999</v>
      </c>
      <c r="O37" s="7">
        <f t="shared" si="1"/>
        <v>890</v>
      </c>
    </row>
    <row r="38" spans="1:15" s="1" customFormat="1" ht="12" customHeight="1">
      <c r="A38" s="17" t="s">
        <v>50</v>
      </c>
      <c r="B38" s="7"/>
      <c r="C38" s="12">
        <f t="shared" ref="C38:O38" si="2">MIN(C4:C34)</f>
        <v>48</v>
      </c>
      <c r="D38" s="8">
        <f t="shared" si="2"/>
        <v>157.79999999999998</v>
      </c>
      <c r="E38" s="8">
        <f t="shared" si="2"/>
        <v>32.799999999999997</v>
      </c>
      <c r="F38" s="8">
        <f t="shared" si="2"/>
        <v>72</v>
      </c>
      <c r="G38" s="9">
        <f t="shared" si="2"/>
        <v>38.570999999999998</v>
      </c>
      <c r="H38" s="9">
        <f t="shared" si="2"/>
        <v>3.8769999999999998</v>
      </c>
      <c r="I38" s="7">
        <f t="shared" si="2"/>
        <v>160000</v>
      </c>
      <c r="J38" s="8">
        <f t="shared" si="2"/>
        <v>4.46</v>
      </c>
      <c r="K38" s="8">
        <f t="shared" si="2"/>
        <v>3</v>
      </c>
      <c r="L38" s="8">
        <f t="shared" si="2"/>
        <v>7.6</v>
      </c>
      <c r="M38" s="9">
        <f t="shared" si="2"/>
        <v>3.09</v>
      </c>
      <c r="N38" s="9">
        <f t="shared" si="2"/>
        <v>0.51200000000000001</v>
      </c>
      <c r="O38" s="7">
        <f t="shared" si="2"/>
        <v>420</v>
      </c>
    </row>
  </sheetData>
  <mergeCells count="5">
    <mergeCell ref="A2:A3"/>
    <mergeCell ref="B2:B3"/>
    <mergeCell ref="C2:C3"/>
    <mergeCell ref="D2:I2"/>
    <mergeCell ref="J2:O2"/>
  </mergeCells>
  <phoneticPr fontId="11" type="noConversion"/>
  <pageMargins left="0.7" right="0.7" top="0.75" bottom="0.75" header="0.3" footer="0.3"/>
  <pageSetup paperSize="9" orientation="portrait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sheetPr>
    <tabColor theme="5" tint="0.79998168889431442"/>
  </sheetPr>
  <dimension ref="A2:O38"/>
  <sheetViews>
    <sheetView zoomScale="85" zoomScaleNormal="85" workbookViewId="0">
      <selection activeCell="J67" sqref="J67"/>
    </sheetView>
  </sheetViews>
  <sheetFormatPr defaultRowHeight="12" customHeight="1"/>
  <cols>
    <col min="1" max="1" width="9.109375" style="3" bestFit="1" customWidth="1"/>
    <col min="2" max="2" width="9.77734375" style="4" customWidth="1"/>
    <col min="3" max="3" width="9.77734375" style="3" customWidth="1"/>
    <col min="4" max="8" width="7.33203125" style="3" customWidth="1"/>
    <col min="9" max="9" width="9.77734375" style="3" customWidth="1"/>
    <col min="10" max="14" width="7.33203125" style="3" customWidth="1"/>
    <col min="15" max="15" width="9.77734375" style="3" customWidth="1"/>
    <col min="16" max="16384" width="8.88671875" style="3"/>
  </cols>
  <sheetData>
    <row r="2" spans="1:15" s="2" customFormat="1" ht="30" customHeight="1">
      <c r="A2" s="33" t="s">
        <v>0</v>
      </c>
      <c r="B2" s="34" t="s">
        <v>6</v>
      </c>
      <c r="C2" s="33" t="s">
        <v>7</v>
      </c>
      <c r="D2" s="35" t="s">
        <v>8</v>
      </c>
      <c r="E2" s="35"/>
      <c r="F2" s="35"/>
      <c r="G2" s="35"/>
      <c r="H2" s="35"/>
      <c r="I2" s="35"/>
      <c r="J2" s="35" t="s">
        <v>9</v>
      </c>
      <c r="K2" s="35"/>
      <c r="L2" s="35"/>
      <c r="M2" s="35"/>
      <c r="N2" s="35"/>
      <c r="O2" s="35"/>
    </row>
    <row r="3" spans="1:15" s="2" customFormat="1" ht="30" customHeight="1">
      <c r="A3" s="33"/>
      <c r="B3" s="34"/>
      <c r="C3" s="33"/>
      <c r="D3" s="32" t="s">
        <v>1</v>
      </c>
      <c r="E3" s="32" t="s">
        <v>24</v>
      </c>
      <c r="F3" s="32" t="s">
        <v>2</v>
      </c>
      <c r="G3" s="32" t="s">
        <v>3</v>
      </c>
      <c r="H3" s="32" t="s">
        <v>4</v>
      </c>
      <c r="I3" s="32" t="s">
        <v>5</v>
      </c>
      <c r="J3" s="32" t="s">
        <v>1</v>
      </c>
      <c r="K3" s="32" t="s">
        <v>24</v>
      </c>
      <c r="L3" s="32" t="s">
        <v>2</v>
      </c>
      <c r="M3" s="32" t="s">
        <v>3</v>
      </c>
      <c r="N3" s="32" t="s">
        <v>4</v>
      </c>
      <c r="O3" s="32" t="s">
        <v>5</v>
      </c>
    </row>
    <row r="4" spans="1:15" ht="12" customHeight="1">
      <c r="A4" s="13">
        <v>46204</v>
      </c>
      <c r="B4" s="11"/>
      <c r="C4" s="25">
        <v>29</v>
      </c>
      <c r="D4" s="14"/>
      <c r="E4" s="14"/>
      <c r="F4" s="14"/>
      <c r="G4" s="15"/>
      <c r="H4" s="15"/>
      <c r="I4" s="16"/>
      <c r="J4" s="14"/>
      <c r="K4" s="14"/>
      <c r="L4" s="14"/>
      <c r="M4" s="15"/>
      <c r="N4" s="15"/>
      <c r="O4" s="16"/>
    </row>
    <row r="5" spans="1:15" ht="12" customHeight="1">
      <c r="A5" s="13">
        <v>46205</v>
      </c>
      <c r="B5" s="11"/>
      <c r="C5" s="25">
        <v>34</v>
      </c>
      <c r="D5" s="14">
        <v>116.69999999999999</v>
      </c>
      <c r="E5" s="14">
        <v>61.7</v>
      </c>
      <c r="F5" s="14">
        <v>58</v>
      </c>
      <c r="G5" s="15">
        <v>54.701999999999998</v>
      </c>
      <c r="H5" s="15">
        <v>3.016</v>
      </c>
      <c r="I5" s="16">
        <v>120000</v>
      </c>
      <c r="J5" s="14">
        <v>3.8400000000000007</v>
      </c>
      <c r="K5" s="14">
        <v>7.9</v>
      </c>
      <c r="L5" s="14">
        <v>8.6</v>
      </c>
      <c r="M5" s="15">
        <v>16.007999999999999</v>
      </c>
      <c r="N5" s="15">
        <v>0.92700000000000005</v>
      </c>
      <c r="O5" s="16">
        <v>50</v>
      </c>
    </row>
    <row r="6" spans="1:15" ht="12" customHeight="1">
      <c r="A6" s="13">
        <v>46206</v>
      </c>
      <c r="B6" s="11"/>
      <c r="C6" s="25">
        <v>36</v>
      </c>
      <c r="D6" s="14"/>
      <c r="E6" s="14"/>
      <c r="F6" s="14"/>
      <c r="G6" s="15"/>
      <c r="H6" s="15"/>
      <c r="I6" s="16"/>
      <c r="J6" s="14"/>
      <c r="K6" s="14"/>
      <c r="L6" s="14"/>
      <c r="M6" s="15"/>
      <c r="N6" s="15"/>
      <c r="O6" s="16"/>
    </row>
    <row r="7" spans="1:15" ht="12" customHeight="1">
      <c r="A7" s="13">
        <v>46207</v>
      </c>
      <c r="B7" s="11"/>
      <c r="C7" s="25">
        <v>47</v>
      </c>
      <c r="D7" s="14"/>
      <c r="E7" s="14"/>
      <c r="F7" s="14"/>
      <c r="G7" s="15"/>
      <c r="H7" s="15"/>
      <c r="I7" s="16"/>
      <c r="J7" s="14"/>
      <c r="K7" s="14"/>
      <c r="L7" s="14"/>
      <c r="M7" s="15"/>
      <c r="N7" s="15"/>
      <c r="O7" s="16"/>
    </row>
    <row r="8" spans="1:15" ht="12" customHeight="1">
      <c r="A8" s="13">
        <v>46208</v>
      </c>
      <c r="B8" s="11"/>
      <c r="C8" s="25">
        <v>53</v>
      </c>
      <c r="D8" s="14"/>
      <c r="E8" s="14"/>
      <c r="F8" s="14"/>
      <c r="G8" s="15"/>
      <c r="H8" s="15"/>
      <c r="I8" s="16"/>
      <c r="J8" s="14"/>
      <c r="K8" s="14"/>
      <c r="L8" s="14"/>
      <c r="M8" s="15"/>
      <c r="N8" s="15"/>
      <c r="O8" s="16"/>
    </row>
    <row r="9" spans="1:15" ht="12" customHeight="1">
      <c r="A9" s="13">
        <v>46209</v>
      </c>
      <c r="B9" s="11"/>
      <c r="C9" s="25">
        <v>42</v>
      </c>
      <c r="D9" s="14"/>
      <c r="E9" s="14"/>
      <c r="F9" s="14"/>
      <c r="G9" s="15"/>
      <c r="H9" s="15"/>
      <c r="I9" s="16"/>
      <c r="J9" s="14"/>
      <c r="K9" s="14"/>
      <c r="L9" s="14"/>
      <c r="M9" s="15"/>
      <c r="N9" s="15"/>
      <c r="O9" s="16"/>
    </row>
    <row r="10" spans="1:15" ht="12" customHeight="1">
      <c r="A10" s="13">
        <v>46210</v>
      </c>
      <c r="B10" s="11"/>
      <c r="C10" s="25">
        <v>51</v>
      </c>
      <c r="D10" s="14">
        <v>185.7</v>
      </c>
      <c r="E10" s="14">
        <v>69.900000000000006</v>
      </c>
      <c r="F10" s="14">
        <v>154</v>
      </c>
      <c r="G10" s="15">
        <v>49.110999999999997</v>
      </c>
      <c r="H10" s="15">
        <v>4.9589999999999996</v>
      </c>
      <c r="I10" s="16">
        <v>190000</v>
      </c>
      <c r="J10" s="14">
        <v>8.4599999999999991</v>
      </c>
      <c r="K10" s="14">
        <v>6.6</v>
      </c>
      <c r="L10" s="14">
        <v>7.6</v>
      </c>
      <c r="M10" s="15">
        <v>8.4610000000000003</v>
      </c>
      <c r="N10" s="15">
        <v>1.6160000000000001</v>
      </c>
      <c r="O10" s="16">
        <v>330</v>
      </c>
    </row>
    <row r="11" spans="1:15" ht="12" customHeight="1">
      <c r="A11" s="13">
        <v>46211</v>
      </c>
      <c r="B11" s="11"/>
      <c r="C11" s="25">
        <v>74</v>
      </c>
      <c r="D11" s="14"/>
      <c r="E11" s="14"/>
      <c r="F11" s="14"/>
      <c r="G11" s="15"/>
      <c r="H11" s="15"/>
      <c r="I11" s="16"/>
      <c r="J11" s="14"/>
      <c r="K11" s="14"/>
      <c r="L11" s="14"/>
      <c r="M11" s="15"/>
      <c r="N11" s="15"/>
      <c r="O11" s="16"/>
    </row>
    <row r="12" spans="1:15" ht="12" customHeight="1">
      <c r="A12" s="13">
        <v>46212</v>
      </c>
      <c r="B12" s="11"/>
      <c r="C12" s="25">
        <v>159</v>
      </c>
      <c r="D12" s="14"/>
      <c r="E12" s="14"/>
      <c r="F12" s="14"/>
      <c r="G12" s="15"/>
      <c r="H12" s="15"/>
      <c r="I12" s="16"/>
      <c r="J12" s="14"/>
      <c r="K12" s="14"/>
      <c r="L12" s="14"/>
      <c r="M12" s="15"/>
      <c r="N12" s="15"/>
      <c r="O12" s="16"/>
    </row>
    <row r="13" spans="1:15" ht="12" customHeight="1">
      <c r="A13" s="13">
        <v>46213</v>
      </c>
      <c r="B13" s="11"/>
      <c r="C13" s="25">
        <v>156</v>
      </c>
      <c r="D13" s="14"/>
      <c r="E13" s="14"/>
      <c r="F13" s="14"/>
      <c r="G13" s="15"/>
      <c r="H13" s="15"/>
      <c r="I13" s="16"/>
      <c r="J13" s="14"/>
      <c r="K13" s="14"/>
      <c r="L13" s="14"/>
      <c r="M13" s="15"/>
      <c r="N13" s="15"/>
      <c r="O13" s="16"/>
    </row>
    <row r="14" spans="1:15" ht="12" customHeight="1">
      <c r="A14" s="13">
        <v>46214</v>
      </c>
      <c r="B14" s="11"/>
      <c r="C14" s="25">
        <v>72</v>
      </c>
      <c r="D14" s="14"/>
      <c r="E14" s="14"/>
      <c r="F14" s="14"/>
      <c r="G14" s="15"/>
      <c r="H14" s="15"/>
      <c r="I14" s="16"/>
      <c r="J14" s="14"/>
      <c r="K14" s="14"/>
      <c r="L14" s="14"/>
      <c r="M14" s="15"/>
      <c r="N14" s="15"/>
      <c r="O14" s="16"/>
    </row>
    <row r="15" spans="1:15" ht="12" customHeight="1">
      <c r="A15" s="13">
        <v>46215</v>
      </c>
      <c r="B15" s="11"/>
      <c r="C15" s="25">
        <v>58</v>
      </c>
      <c r="D15" s="14"/>
      <c r="E15" s="14"/>
      <c r="F15" s="14"/>
      <c r="G15" s="15"/>
      <c r="H15" s="15"/>
      <c r="I15" s="16"/>
      <c r="J15" s="14"/>
      <c r="K15" s="14"/>
      <c r="L15" s="14"/>
      <c r="M15" s="15"/>
      <c r="N15" s="15"/>
      <c r="O15" s="16"/>
    </row>
    <row r="16" spans="1:15" ht="12" customHeight="1">
      <c r="A16" s="13">
        <v>46216</v>
      </c>
      <c r="B16" s="11"/>
      <c r="C16" s="25">
        <v>42</v>
      </c>
      <c r="D16" s="14"/>
      <c r="E16" s="14"/>
      <c r="F16" s="14"/>
      <c r="G16" s="15"/>
      <c r="H16" s="15"/>
      <c r="I16" s="16"/>
      <c r="J16" s="14"/>
      <c r="K16" s="14"/>
      <c r="L16" s="14"/>
      <c r="M16" s="15"/>
      <c r="N16" s="15"/>
      <c r="O16" s="16"/>
    </row>
    <row r="17" spans="1:15" ht="12" customHeight="1">
      <c r="A17" s="13">
        <v>46217</v>
      </c>
      <c r="B17" s="11"/>
      <c r="C17" s="25">
        <v>87</v>
      </c>
      <c r="D17" s="14">
        <v>148.79999999999998</v>
      </c>
      <c r="E17" s="14">
        <v>55.7</v>
      </c>
      <c r="F17" s="14">
        <v>54</v>
      </c>
      <c r="G17" s="15">
        <v>39.698999999999998</v>
      </c>
      <c r="H17" s="15">
        <v>4.3</v>
      </c>
      <c r="I17" s="16">
        <v>200000</v>
      </c>
      <c r="J17" s="14">
        <v>4.25</v>
      </c>
      <c r="K17" s="14">
        <v>4.4000000000000004</v>
      </c>
      <c r="L17" s="14">
        <v>4.7</v>
      </c>
      <c r="M17" s="15">
        <v>4.556</v>
      </c>
      <c r="N17" s="15">
        <v>1.7170000000000001</v>
      </c>
      <c r="O17" s="16">
        <v>290</v>
      </c>
    </row>
    <row r="18" spans="1:15" ht="12" customHeight="1">
      <c r="A18" s="13">
        <v>46218</v>
      </c>
      <c r="B18" s="11"/>
      <c r="C18" s="25">
        <v>71</v>
      </c>
      <c r="D18" s="14"/>
      <c r="E18" s="14"/>
      <c r="F18" s="14"/>
      <c r="G18" s="15"/>
      <c r="H18" s="15"/>
      <c r="I18" s="16"/>
      <c r="J18" s="14"/>
      <c r="K18" s="14"/>
      <c r="L18" s="14"/>
      <c r="M18" s="15"/>
      <c r="N18" s="15"/>
      <c r="O18" s="16"/>
    </row>
    <row r="19" spans="1:15" ht="12" customHeight="1">
      <c r="A19" s="13">
        <v>46219</v>
      </c>
      <c r="B19" s="11"/>
      <c r="C19" s="25">
        <v>50</v>
      </c>
      <c r="D19" s="14"/>
      <c r="E19" s="14"/>
      <c r="F19" s="14"/>
      <c r="G19" s="15"/>
      <c r="H19" s="15"/>
      <c r="I19" s="16"/>
      <c r="J19" s="14"/>
      <c r="K19" s="14"/>
      <c r="L19" s="14"/>
      <c r="M19" s="15"/>
      <c r="N19" s="15"/>
      <c r="O19" s="16"/>
    </row>
    <row r="20" spans="1:15" ht="12" customHeight="1">
      <c r="A20" s="13">
        <v>46220</v>
      </c>
      <c r="B20" s="11"/>
      <c r="C20" s="25">
        <v>50</v>
      </c>
      <c r="D20" s="14"/>
      <c r="E20" s="14"/>
      <c r="F20" s="14"/>
      <c r="G20" s="15"/>
      <c r="H20" s="15"/>
      <c r="I20" s="16"/>
      <c r="J20" s="14"/>
      <c r="K20" s="14"/>
      <c r="L20" s="14"/>
      <c r="M20" s="15"/>
      <c r="N20" s="15"/>
      <c r="O20" s="16"/>
    </row>
    <row r="21" spans="1:15" ht="12" customHeight="1">
      <c r="A21" s="13">
        <v>46221</v>
      </c>
      <c r="B21" s="11"/>
      <c r="C21" s="25">
        <v>65</v>
      </c>
      <c r="D21" s="14"/>
      <c r="E21" s="14"/>
      <c r="F21" s="14"/>
      <c r="G21" s="15"/>
      <c r="H21" s="15"/>
      <c r="I21" s="16"/>
      <c r="J21" s="14"/>
      <c r="K21" s="14"/>
      <c r="L21" s="14"/>
      <c r="M21" s="15"/>
      <c r="N21" s="15"/>
      <c r="O21" s="16"/>
    </row>
    <row r="22" spans="1:15" ht="12" customHeight="1">
      <c r="A22" s="13">
        <v>46222</v>
      </c>
      <c r="B22" s="11"/>
      <c r="C22" s="25">
        <v>55</v>
      </c>
      <c r="D22" s="14"/>
      <c r="E22" s="14"/>
      <c r="F22" s="14"/>
      <c r="G22" s="15"/>
      <c r="H22" s="15"/>
      <c r="I22" s="16"/>
      <c r="J22" s="14"/>
      <c r="K22" s="14"/>
      <c r="L22" s="14"/>
      <c r="M22" s="15"/>
      <c r="N22" s="15"/>
      <c r="O22" s="16"/>
    </row>
    <row r="23" spans="1:15" ht="12" customHeight="1">
      <c r="A23" s="13">
        <v>46223</v>
      </c>
      <c r="B23" s="11"/>
      <c r="C23" s="25">
        <v>120</v>
      </c>
      <c r="D23" s="14"/>
      <c r="E23" s="14"/>
      <c r="F23" s="14"/>
      <c r="G23" s="15"/>
      <c r="H23" s="15"/>
      <c r="I23" s="16"/>
      <c r="J23" s="14"/>
      <c r="K23" s="14"/>
      <c r="L23" s="14"/>
      <c r="M23" s="15"/>
      <c r="N23" s="15"/>
      <c r="O23" s="16"/>
    </row>
    <row r="24" spans="1:15" ht="12" customHeight="1">
      <c r="A24" s="13">
        <v>46224</v>
      </c>
      <c r="B24" s="11"/>
      <c r="C24" s="25">
        <v>158</v>
      </c>
      <c r="D24" s="14">
        <v>163.19999999999999</v>
      </c>
      <c r="E24" s="14">
        <v>36.200000000000003</v>
      </c>
      <c r="F24" s="14">
        <v>190</v>
      </c>
      <c r="G24" s="15">
        <v>38.851999999999997</v>
      </c>
      <c r="H24" s="15">
        <v>4.3380000000000001</v>
      </c>
      <c r="I24" s="16">
        <v>380000</v>
      </c>
      <c r="J24" s="14">
        <v>6.240000000000002</v>
      </c>
      <c r="K24" s="14">
        <v>5.7</v>
      </c>
      <c r="L24" s="14">
        <v>8.8000000000000007</v>
      </c>
      <c r="M24" s="15">
        <v>5.51</v>
      </c>
      <c r="N24" s="15">
        <v>1.3029999999999999</v>
      </c>
      <c r="O24" s="16">
        <v>400</v>
      </c>
    </row>
    <row r="25" spans="1:15" ht="12" customHeight="1">
      <c r="A25" s="13">
        <v>46225</v>
      </c>
      <c r="B25" s="11"/>
      <c r="C25" s="25">
        <v>116</v>
      </c>
      <c r="D25" s="14"/>
      <c r="E25" s="14"/>
      <c r="F25" s="14"/>
      <c r="G25" s="15"/>
      <c r="H25" s="15"/>
      <c r="I25" s="16"/>
      <c r="J25" s="14"/>
      <c r="K25" s="14"/>
      <c r="L25" s="14"/>
      <c r="M25" s="15"/>
      <c r="N25" s="15"/>
      <c r="O25" s="16"/>
    </row>
    <row r="26" spans="1:15" ht="12" customHeight="1">
      <c r="A26" s="13">
        <v>46226</v>
      </c>
      <c r="B26" s="11"/>
      <c r="C26" s="25">
        <v>69</v>
      </c>
      <c r="D26" s="14"/>
      <c r="E26" s="14"/>
      <c r="F26" s="14"/>
      <c r="G26" s="15"/>
      <c r="H26" s="15"/>
      <c r="I26" s="16"/>
      <c r="J26" s="14"/>
      <c r="K26" s="14"/>
      <c r="L26" s="14"/>
      <c r="M26" s="15"/>
      <c r="N26" s="15"/>
      <c r="O26" s="16"/>
    </row>
    <row r="27" spans="1:15" ht="12" customHeight="1">
      <c r="A27" s="13">
        <v>46227</v>
      </c>
      <c r="B27" s="11"/>
      <c r="C27" s="25">
        <v>53</v>
      </c>
      <c r="D27" s="14"/>
      <c r="E27" s="14"/>
      <c r="F27" s="14"/>
      <c r="G27" s="15"/>
      <c r="H27" s="15"/>
      <c r="I27" s="16"/>
      <c r="J27" s="14"/>
      <c r="K27" s="14"/>
      <c r="L27" s="14"/>
      <c r="M27" s="15"/>
      <c r="N27" s="15"/>
      <c r="O27" s="16"/>
    </row>
    <row r="28" spans="1:15" ht="12" customHeight="1">
      <c r="A28" s="13">
        <v>46228</v>
      </c>
      <c r="B28" s="11"/>
      <c r="C28" s="25">
        <v>54</v>
      </c>
      <c r="D28" s="14"/>
      <c r="E28" s="14"/>
      <c r="F28" s="14"/>
      <c r="G28" s="15"/>
      <c r="H28" s="15"/>
      <c r="I28" s="16"/>
      <c r="J28" s="14"/>
      <c r="K28" s="14"/>
      <c r="L28" s="14"/>
      <c r="M28" s="15"/>
      <c r="N28" s="15"/>
      <c r="O28" s="16"/>
    </row>
    <row r="29" spans="1:15" ht="12" customHeight="1">
      <c r="A29" s="13">
        <v>46229</v>
      </c>
      <c r="B29" s="11"/>
      <c r="C29" s="25">
        <v>56</v>
      </c>
      <c r="D29" s="14"/>
      <c r="E29" s="14"/>
      <c r="F29" s="14"/>
      <c r="G29" s="15"/>
      <c r="H29" s="15"/>
      <c r="I29" s="16"/>
      <c r="J29" s="14"/>
      <c r="K29" s="14"/>
      <c r="L29" s="14"/>
      <c r="M29" s="15"/>
      <c r="N29" s="15"/>
      <c r="O29" s="16"/>
    </row>
    <row r="30" spans="1:15" ht="12" customHeight="1">
      <c r="A30" s="13">
        <v>46230</v>
      </c>
      <c r="B30" s="11"/>
      <c r="C30" s="25">
        <v>42</v>
      </c>
      <c r="D30" s="14"/>
      <c r="E30" s="14"/>
      <c r="F30" s="14"/>
      <c r="G30" s="15"/>
      <c r="H30" s="15"/>
      <c r="I30" s="16"/>
      <c r="J30" s="14"/>
      <c r="K30" s="14"/>
      <c r="L30" s="14"/>
      <c r="M30" s="15"/>
      <c r="N30" s="15"/>
      <c r="O30" s="16"/>
    </row>
    <row r="31" spans="1:15" ht="12" customHeight="1">
      <c r="A31" s="13">
        <v>46231</v>
      </c>
      <c r="B31" s="11"/>
      <c r="C31" s="25">
        <v>40</v>
      </c>
      <c r="D31" s="14">
        <v>173.1</v>
      </c>
      <c r="E31" s="14">
        <v>39.299999999999997</v>
      </c>
      <c r="F31" s="14">
        <v>96</v>
      </c>
      <c r="G31" s="15">
        <v>39.503999999999998</v>
      </c>
      <c r="H31" s="15">
        <v>4.1100000000000003</v>
      </c>
      <c r="I31" s="16">
        <v>180000</v>
      </c>
      <c r="J31" s="14">
        <v>3.830000000000001</v>
      </c>
      <c r="K31" s="14">
        <v>3.8</v>
      </c>
      <c r="L31" s="14">
        <v>4.8</v>
      </c>
      <c r="M31" s="15">
        <v>15.401</v>
      </c>
      <c r="N31" s="15">
        <v>1.492</v>
      </c>
      <c r="O31" s="16">
        <v>390</v>
      </c>
    </row>
    <row r="32" spans="1:15" ht="12" customHeight="1">
      <c r="A32" s="13">
        <v>46232</v>
      </c>
      <c r="B32" s="11"/>
      <c r="C32" s="25">
        <v>42</v>
      </c>
      <c r="D32" s="14"/>
      <c r="E32" s="14"/>
      <c r="F32" s="14"/>
      <c r="G32" s="15"/>
      <c r="H32" s="15"/>
      <c r="I32" s="16"/>
      <c r="J32" s="14"/>
      <c r="K32" s="14"/>
      <c r="L32" s="14"/>
      <c r="M32" s="15"/>
      <c r="N32" s="15"/>
      <c r="O32" s="16"/>
    </row>
    <row r="33" spans="1:15" ht="12" customHeight="1">
      <c r="A33" s="13">
        <v>46233</v>
      </c>
      <c r="B33" s="11"/>
      <c r="C33" s="25">
        <v>45</v>
      </c>
      <c r="D33" s="14"/>
      <c r="E33" s="14"/>
      <c r="F33" s="14"/>
      <c r="G33" s="15"/>
      <c r="H33" s="15"/>
      <c r="I33" s="16"/>
      <c r="J33" s="14"/>
      <c r="K33" s="14"/>
      <c r="L33" s="14"/>
      <c r="M33" s="15"/>
      <c r="N33" s="15"/>
      <c r="O33" s="16"/>
    </row>
    <row r="34" spans="1:15" ht="12" customHeight="1">
      <c r="A34" s="13">
        <v>46234</v>
      </c>
      <c r="B34" s="11"/>
      <c r="C34" s="25">
        <v>41</v>
      </c>
      <c r="D34" s="14"/>
      <c r="E34" s="14"/>
      <c r="F34" s="14"/>
      <c r="G34" s="15"/>
      <c r="H34" s="15"/>
      <c r="I34" s="16"/>
      <c r="J34" s="14"/>
      <c r="K34" s="14"/>
      <c r="L34" s="14"/>
      <c r="M34" s="15"/>
      <c r="N34" s="15"/>
      <c r="O34" s="16"/>
    </row>
    <row r="35" spans="1:15" s="1" customFormat="1" ht="12" customHeight="1">
      <c r="A35" s="17" t="s">
        <v>10</v>
      </c>
      <c r="B35" s="7"/>
      <c r="C35" s="12">
        <f>SUM(C4:C34)</f>
        <v>2067</v>
      </c>
      <c r="D35" s="18"/>
      <c r="E35" s="18"/>
      <c r="F35" s="18"/>
      <c r="G35" s="19"/>
      <c r="H35" s="19"/>
      <c r="I35" s="7"/>
      <c r="J35" s="18"/>
      <c r="K35" s="18"/>
      <c r="L35" s="18"/>
      <c r="M35" s="19"/>
      <c r="N35" s="19"/>
      <c r="O35" s="17"/>
    </row>
    <row r="36" spans="1:15" s="1" customFormat="1" ht="12" customHeight="1">
      <c r="A36" s="17" t="s">
        <v>11</v>
      </c>
      <c r="B36" s="7"/>
      <c r="C36" s="12">
        <f t="shared" ref="C36:O36" si="0">AVERAGE(C4:C34)</f>
        <v>66.677419354838705</v>
      </c>
      <c r="D36" s="8">
        <f t="shared" si="0"/>
        <v>157.49999999999997</v>
      </c>
      <c r="E36" s="8">
        <f t="shared" si="0"/>
        <v>52.56</v>
      </c>
      <c r="F36" s="8">
        <f t="shared" si="0"/>
        <v>110.4</v>
      </c>
      <c r="G36" s="9">
        <f t="shared" si="0"/>
        <v>44.373599999999996</v>
      </c>
      <c r="H36" s="9">
        <f t="shared" si="0"/>
        <v>4.1445999999999996</v>
      </c>
      <c r="I36" s="7">
        <f t="shared" si="0"/>
        <v>214000</v>
      </c>
      <c r="J36" s="8">
        <f t="shared" si="0"/>
        <v>5.3240000000000007</v>
      </c>
      <c r="K36" s="8">
        <f t="shared" si="0"/>
        <v>5.68</v>
      </c>
      <c r="L36" s="8">
        <f t="shared" si="0"/>
        <v>6.9</v>
      </c>
      <c r="M36" s="9">
        <f t="shared" si="0"/>
        <v>9.9872000000000014</v>
      </c>
      <c r="N36" s="9">
        <f t="shared" si="0"/>
        <v>1.411</v>
      </c>
      <c r="O36" s="7">
        <f t="shared" si="0"/>
        <v>292</v>
      </c>
    </row>
    <row r="37" spans="1:15" s="1" customFormat="1" ht="12" customHeight="1">
      <c r="A37" s="17" t="s">
        <v>12</v>
      </c>
      <c r="B37" s="7"/>
      <c r="C37" s="12">
        <f t="shared" ref="C37:O37" si="1">MAX(C4:C34)</f>
        <v>159</v>
      </c>
      <c r="D37" s="8">
        <f t="shared" si="1"/>
        <v>185.7</v>
      </c>
      <c r="E37" s="8">
        <f t="shared" si="1"/>
        <v>69.900000000000006</v>
      </c>
      <c r="F37" s="8">
        <f t="shared" si="1"/>
        <v>190</v>
      </c>
      <c r="G37" s="9">
        <f t="shared" si="1"/>
        <v>54.701999999999998</v>
      </c>
      <c r="H37" s="9">
        <f t="shared" si="1"/>
        <v>4.9589999999999996</v>
      </c>
      <c r="I37" s="7">
        <f t="shared" si="1"/>
        <v>380000</v>
      </c>
      <c r="J37" s="8">
        <f t="shared" si="1"/>
        <v>8.4599999999999991</v>
      </c>
      <c r="K37" s="8">
        <f t="shared" si="1"/>
        <v>7.9</v>
      </c>
      <c r="L37" s="8">
        <f t="shared" si="1"/>
        <v>8.8000000000000007</v>
      </c>
      <c r="M37" s="9">
        <f t="shared" si="1"/>
        <v>16.007999999999999</v>
      </c>
      <c r="N37" s="9">
        <f t="shared" si="1"/>
        <v>1.7170000000000001</v>
      </c>
      <c r="O37" s="7">
        <f t="shared" si="1"/>
        <v>400</v>
      </c>
    </row>
    <row r="38" spans="1:15" s="1" customFormat="1" ht="12" customHeight="1">
      <c r="A38" s="17" t="s">
        <v>13</v>
      </c>
      <c r="B38" s="7"/>
      <c r="C38" s="12">
        <f t="shared" ref="C38:O38" si="2">MIN(C4:C34)</f>
        <v>29</v>
      </c>
      <c r="D38" s="8">
        <f t="shared" si="2"/>
        <v>116.69999999999999</v>
      </c>
      <c r="E38" s="8">
        <f t="shared" si="2"/>
        <v>36.200000000000003</v>
      </c>
      <c r="F38" s="8">
        <f t="shared" si="2"/>
        <v>54</v>
      </c>
      <c r="G38" s="9">
        <f t="shared" si="2"/>
        <v>38.851999999999997</v>
      </c>
      <c r="H38" s="9">
        <f t="shared" si="2"/>
        <v>3.016</v>
      </c>
      <c r="I38" s="7">
        <f t="shared" si="2"/>
        <v>120000</v>
      </c>
      <c r="J38" s="8">
        <f t="shared" si="2"/>
        <v>3.830000000000001</v>
      </c>
      <c r="K38" s="8">
        <f t="shared" si="2"/>
        <v>3.8</v>
      </c>
      <c r="L38" s="8">
        <f t="shared" si="2"/>
        <v>4.7</v>
      </c>
      <c r="M38" s="9">
        <f t="shared" si="2"/>
        <v>4.556</v>
      </c>
      <c r="N38" s="9">
        <f t="shared" si="2"/>
        <v>0.92700000000000005</v>
      </c>
      <c r="O38" s="7">
        <f t="shared" si="2"/>
        <v>50</v>
      </c>
    </row>
  </sheetData>
  <mergeCells count="5">
    <mergeCell ref="A2:A3"/>
    <mergeCell ref="B2:B3"/>
    <mergeCell ref="C2:C3"/>
    <mergeCell ref="D2:I2"/>
    <mergeCell ref="J2:O2"/>
  </mergeCells>
  <phoneticPr fontId="11" type="noConversion"/>
  <pageMargins left="0.7" right="0.7" top="0.75" bottom="0.75" header="0.3" footer="0.3"/>
  <pageSetup paperSize="9" orientation="portrait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sheetPr>
    <tabColor theme="5" tint="0.79998168889431442"/>
  </sheetPr>
  <dimension ref="A2:O38"/>
  <sheetViews>
    <sheetView zoomScale="85" zoomScaleNormal="85" workbookViewId="0">
      <selection activeCell="J67" sqref="J67"/>
    </sheetView>
  </sheetViews>
  <sheetFormatPr defaultRowHeight="12" customHeight="1"/>
  <cols>
    <col min="1" max="1" width="9.109375" style="3" bestFit="1" customWidth="1"/>
    <col min="2" max="2" width="9.77734375" style="4" customWidth="1"/>
    <col min="3" max="3" width="9.77734375" style="3" customWidth="1"/>
    <col min="4" max="8" width="7.33203125" style="3" customWidth="1"/>
    <col min="9" max="9" width="9.77734375" style="3" customWidth="1"/>
    <col min="10" max="14" width="7.33203125" style="3" customWidth="1"/>
    <col min="15" max="15" width="9.77734375" style="3" customWidth="1"/>
    <col min="16" max="16384" width="8.88671875" style="3"/>
  </cols>
  <sheetData>
    <row r="2" spans="1:15" s="2" customFormat="1" ht="30" customHeight="1">
      <c r="A2" s="33" t="s">
        <v>0</v>
      </c>
      <c r="B2" s="34" t="s">
        <v>59</v>
      </c>
      <c r="C2" s="33" t="s">
        <v>60</v>
      </c>
      <c r="D2" s="35" t="s">
        <v>61</v>
      </c>
      <c r="E2" s="35"/>
      <c r="F2" s="35"/>
      <c r="G2" s="35"/>
      <c r="H2" s="35"/>
      <c r="I2" s="35"/>
      <c r="J2" s="35" t="s">
        <v>62</v>
      </c>
      <c r="K2" s="35"/>
      <c r="L2" s="35"/>
      <c r="M2" s="35"/>
      <c r="N2" s="35"/>
      <c r="O2" s="35"/>
    </row>
    <row r="3" spans="1:15" s="2" customFormat="1" ht="30" customHeight="1">
      <c r="A3" s="33"/>
      <c r="B3" s="34"/>
      <c r="C3" s="33"/>
      <c r="D3" s="5" t="s">
        <v>1</v>
      </c>
      <c r="E3" s="5" t="s">
        <v>76</v>
      </c>
      <c r="F3" s="5" t="s">
        <v>2</v>
      </c>
      <c r="G3" s="5" t="s">
        <v>3</v>
      </c>
      <c r="H3" s="5" t="s">
        <v>4</v>
      </c>
      <c r="I3" s="5" t="s">
        <v>5</v>
      </c>
      <c r="J3" s="5" t="s">
        <v>1</v>
      </c>
      <c r="K3" s="5" t="s">
        <v>76</v>
      </c>
      <c r="L3" s="5" t="s">
        <v>2</v>
      </c>
      <c r="M3" s="5" t="s">
        <v>3</v>
      </c>
      <c r="N3" s="5" t="s">
        <v>4</v>
      </c>
      <c r="O3" s="5" t="s">
        <v>5</v>
      </c>
    </row>
    <row r="4" spans="1:15" ht="12" customHeight="1">
      <c r="A4" s="13">
        <v>46204</v>
      </c>
      <c r="B4" s="11"/>
      <c r="C4" s="25">
        <v>16</v>
      </c>
      <c r="D4" s="14"/>
      <c r="E4" s="14"/>
      <c r="F4" s="14"/>
      <c r="G4" s="15"/>
      <c r="H4" s="15"/>
      <c r="I4" s="16"/>
      <c r="J4" s="14"/>
      <c r="K4" s="14"/>
      <c r="L4" s="14"/>
      <c r="M4" s="15"/>
      <c r="N4" s="15"/>
      <c r="O4" s="16"/>
    </row>
    <row r="5" spans="1:15" ht="12" customHeight="1">
      <c r="A5" s="13">
        <v>46205</v>
      </c>
      <c r="B5" s="11"/>
      <c r="C5" s="25">
        <v>8</v>
      </c>
      <c r="D5" s="14" t="s">
        <v>132</v>
      </c>
      <c r="E5" s="14" t="s">
        <v>132</v>
      </c>
      <c r="F5" s="14" t="s">
        <v>132</v>
      </c>
      <c r="G5" s="15" t="s">
        <v>132</v>
      </c>
      <c r="H5" s="15" t="s">
        <v>132</v>
      </c>
      <c r="I5" s="16" t="s">
        <v>132</v>
      </c>
      <c r="J5" s="14" t="s">
        <v>132</v>
      </c>
      <c r="K5" s="14" t="s">
        <v>132</v>
      </c>
      <c r="L5" s="14" t="s">
        <v>132</v>
      </c>
      <c r="M5" s="15" t="s">
        <v>132</v>
      </c>
      <c r="N5" s="15" t="s">
        <v>132</v>
      </c>
      <c r="O5" s="16" t="s">
        <v>132</v>
      </c>
    </row>
    <row r="6" spans="1:15" ht="12" customHeight="1">
      <c r="A6" s="13">
        <v>46206</v>
      </c>
      <c r="B6" s="11"/>
      <c r="C6" s="25">
        <v>8</v>
      </c>
      <c r="D6" s="14"/>
      <c r="E6" s="14"/>
      <c r="F6" s="14"/>
      <c r="G6" s="15"/>
      <c r="H6" s="15"/>
      <c r="I6" s="16"/>
      <c r="J6" s="14"/>
      <c r="K6" s="14"/>
      <c r="L6" s="14"/>
      <c r="M6" s="15"/>
      <c r="N6" s="15"/>
      <c r="O6" s="16"/>
    </row>
    <row r="7" spans="1:15" ht="12" customHeight="1">
      <c r="A7" s="13">
        <v>46207</v>
      </c>
      <c r="B7" s="11"/>
      <c r="C7" s="25">
        <v>18</v>
      </c>
      <c r="D7" s="14"/>
      <c r="E7" s="14"/>
      <c r="F7" s="14"/>
      <c r="G7" s="15"/>
      <c r="H7" s="15"/>
      <c r="I7" s="16"/>
      <c r="J7" s="14"/>
      <c r="K7" s="14"/>
      <c r="L7" s="14"/>
      <c r="M7" s="15"/>
      <c r="N7" s="15"/>
      <c r="O7" s="16"/>
    </row>
    <row r="8" spans="1:15" ht="12" customHeight="1">
      <c r="A8" s="13">
        <v>46208</v>
      </c>
      <c r="B8" s="11"/>
      <c r="C8" s="25">
        <v>18</v>
      </c>
      <c r="D8" s="14"/>
      <c r="E8" s="14"/>
      <c r="F8" s="14"/>
      <c r="G8" s="15"/>
      <c r="H8" s="15"/>
      <c r="I8" s="16"/>
      <c r="J8" s="14"/>
      <c r="K8" s="14"/>
      <c r="L8" s="14"/>
      <c r="M8" s="15"/>
      <c r="N8" s="15"/>
      <c r="O8" s="16"/>
    </row>
    <row r="9" spans="1:15" ht="12" customHeight="1">
      <c r="A9" s="13">
        <v>46209</v>
      </c>
      <c r="B9" s="11"/>
      <c r="C9" s="25">
        <v>17</v>
      </c>
      <c r="D9" s="14"/>
      <c r="E9" s="14"/>
      <c r="F9" s="14"/>
      <c r="G9" s="15"/>
      <c r="H9" s="15"/>
      <c r="I9" s="16"/>
      <c r="J9" s="14"/>
      <c r="K9" s="14"/>
      <c r="L9" s="14"/>
      <c r="M9" s="15"/>
      <c r="N9" s="15"/>
      <c r="O9" s="16"/>
    </row>
    <row r="10" spans="1:15" ht="12" customHeight="1">
      <c r="A10" s="13">
        <v>46210</v>
      </c>
      <c r="B10" s="11"/>
      <c r="C10" s="25">
        <v>15</v>
      </c>
      <c r="D10" s="14" t="s">
        <v>132</v>
      </c>
      <c r="E10" s="14" t="s">
        <v>132</v>
      </c>
      <c r="F10" s="14" t="s">
        <v>132</v>
      </c>
      <c r="G10" s="15" t="s">
        <v>132</v>
      </c>
      <c r="H10" s="15" t="s">
        <v>132</v>
      </c>
      <c r="I10" s="16" t="s">
        <v>132</v>
      </c>
      <c r="J10" s="14" t="s">
        <v>132</v>
      </c>
      <c r="K10" s="14" t="s">
        <v>132</v>
      </c>
      <c r="L10" s="14" t="s">
        <v>132</v>
      </c>
      <c r="M10" s="15" t="s">
        <v>132</v>
      </c>
      <c r="N10" s="15" t="s">
        <v>132</v>
      </c>
      <c r="O10" s="16" t="s">
        <v>132</v>
      </c>
    </row>
    <row r="11" spans="1:15" ht="12" customHeight="1">
      <c r="A11" s="13">
        <v>46211</v>
      </c>
      <c r="B11" s="11"/>
      <c r="C11" s="25">
        <v>11</v>
      </c>
      <c r="D11" s="14"/>
      <c r="E11" s="14"/>
      <c r="F11" s="14"/>
      <c r="G11" s="15"/>
      <c r="H11" s="15"/>
      <c r="I11" s="16"/>
      <c r="J11" s="14"/>
      <c r="K11" s="14"/>
      <c r="L11" s="14"/>
      <c r="M11" s="15"/>
      <c r="N11" s="15"/>
      <c r="O11" s="16"/>
    </row>
    <row r="12" spans="1:15" ht="12" customHeight="1">
      <c r="A12" s="13">
        <v>46212</v>
      </c>
      <c r="B12" s="11"/>
      <c r="C12" s="25">
        <v>37</v>
      </c>
      <c r="D12" s="14"/>
      <c r="E12" s="14"/>
      <c r="F12" s="14"/>
      <c r="G12" s="15"/>
      <c r="H12" s="15"/>
      <c r="I12" s="16"/>
      <c r="J12" s="14"/>
      <c r="K12" s="14"/>
      <c r="L12" s="14"/>
      <c r="M12" s="15"/>
      <c r="N12" s="15"/>
      <c r="O12" s="16"/>
    </row>
    <row r="13" spans="1:15" ht="12" customHeight="1">
      <c r="A13" s="13">
        <v>46213</v>
      </c>
      <c r="B13" s="11"/>
      <c r="C13" s="25">
        <v>36</v>
      </c>
      <c r="D13" s="14"/>
      <c r="E13" s="14"/>
      <c r="F13" s="14"/>
      <c r="G13" s="15"/>
      <c r="H13" s="15"/>
      <c r="I13" s="16"/>
      <c r="J13" s="14"/>
      <c r="K13" s="14"/>
      <c r="L13" s="14"/>
      <c r="M13" s="15"/>
      <c r="N13" s="15"/>
      <c r="O13" s="16"/>
    </row>
    <row r="14" spans="1:15" ht="12" customHeight="1">
      <c r="A14" s="13">
        <v>46214</v>
      </c>
      <c r="B14" s="11"/>
      <c r="C14" s="25">
        <v>35</v>
      </c>
      <c r="D14" s="14"/>
      <c r="E14" s="14"/>
      <c r="F14" s="14"/>
      <c r="G14" s="15"/>
      <c r="H14" s="15"/>
      <c r="I14" s="16"/>
      <c r="J14" s="14"/>
      <c r="K14" s="14"/>
      <c r="L14" s="14"/>
      <c r="M14" s="15"/>
      <c r="N14" s="15"/>
      <c r="O14" s="16"/>
    </row>
    <row r="15" spans="1:15" ht="12" customHeight="1">
      <c r="A15" s="13">
        <v>46215</v>
      </c>
      <c r="B15" s="11"/>
      <c r="C15" s="25">
        <v>39</v>
      </c>
      <c r="D15" s="14"/>
      <c r="E15" s="14"/>
      <c r="F15" s="14"/>
      <c r="G15" s="15"/>
      <c r="H15" s="15"/>
      <c r="I15" s="16"/>
      <c r="J15" s="14"/>
      <c r="K15" s="14"/>
      <c r="L15" s="14"/>
      <c r="M15" s="15"/>
      <c r="N15" s="15"/>
      <c r="O15" s="16"/>
    </row>
    <row r="16" spans="1:15" ht="12" customHeight="1">
      <c r="A16" s="13">
        <v>46216</v>
      </c>
      <c r="B16" s="11"/>
      <c r="C16" s="25">
        <v>19</v>
      </c>
      <c r="D16" s="14"/>
      <c r="E16" s="14"/>
      <c r="F16" s="14"/>
      <c r="G16" s="15"/>
      <c r="H16" s="15"/>
      <c r="I16" s="16"/>
      <c r="J16" s="14"/>
      <c r="K16" s="14"/>
      <c r="L16" s="14"/>
      <c r="M16" s="15"/>
      <c r="N16" s="15"/>
      <c r="O16" s="16"/>
    </row>
    <row r="17" spans="1:15" ht="12" customHeight="1">
      <c r="A17" s="13">
        <v>46217</v>
      </c>
      <c r="B17" s="11"/>
      <c r="C17" s="25">
        <v>17</v>
      </c>
      <c r="D17" s="14" t="s">
        <v>132</v>
      </c>
      <c r="E17" s="14" t="s">
        <v>132</v>
      </c>
      <c r="F17" s="14" t="s">
        <v>132</v>
      </c>
      <c r="G17" s="15" t="s">
        <v>132</v>
      </c>
      <c r="H17" s="15" t="s">
        <v>132</v>
      </c>
      <c r="I17" s="16" t="s">
        <v>132</v>
      </c>
      <c r="J17" s="14" t="s">
        <v>132</v>
      </c>
      <c r="K17" s="14" t="s">
        <v>132</v>
      </c>
      <c r="L17" s="14" t="s">
        <v>132</v>
      </c>
      <c r="M17" s="15" t="s">
        <v>132</v>
      </c>
      <c r="N17" s="15" t="s">
        <v>132</v>
      </c>
      <c r="O17" s="16" t="s">
        <v>132</v>
      </c>
    </row>
    <row r="18" spans="1:15" ht="12" customHeight="1">
      <c r="A18" s="13">
        <v>46218</v>
      </c>
      <c r="B18" s="11"/>
      <c r="C18" s="25">
        <v>34</v>
      </c>
      <c r="D18" s="14"/>
      <c r="E18" s="14"/>
      <c r="F18" s="14"/>
      <c r="G18" s="15"/>
      <c r="H18" s="15"/>
      <c r="I18" s="16"/>
      <c r="J18" s="14"/>
      <c r="K18" s="14"/>
      <c r="L18" s="14"/>
      <c r="M18" s="15"/>
      <c r="N18" s="15"/>
      <c r="O18" s="16"/>
    </row>
    <row r="19" spans="1:15" ht="12" customHeight="1">
      <c r="A19" s="13">
        <v>46219</v>
      </c>
      <c r="B19" s="11"/>
      <c r="C19" s="25">
        <v>17</v>
      </c>
      <c r="D19" s="14"/>
      <c r="E19" s="14"/>
      <c r="F19" s="14"/>
      <c r="G19" s="15"/>
      <c r="H19" s="15"/>
      <c r="I19" s="16"/>
      <c r="J19" s="14"/>
      <c r="K19" s="14"/>
      <c r="L19" s="14"/>
      <c r="M19" s="15"/>
      <c r="N19" s="15"/>
      <c r="O19" s="16"/>
    </row>
    <row r="20" spans="1:15" ht="12" customHeight="1">
      <c r="A20" s="13">
        <v>46220</v>
      </c>
      <c r="B20" s="11"/>
      <c r="C20" s="25">
        <v>17</v>
      </c>
      <c r="D20" s="14"/>
      <c r="E20" s="14"/>
      <c r="F20" s="14"/>
      <c r="G20" s="15"/>
      <c r="H20" s="15"/>
      <c r="I20" s="16"/>
      <c r="J20" s="14"/>
      <c r="K20" s="14"/>
      <c r="L20" s="14"/>
      <c r="M20" s="15"/>
      <c r="N20" s="15"/>
      <c r="O20" s="16"/>
    </row>
    <row r="21" spans="1:15" ht="12" customHeight="1">
      <c r="A21" s="13">
        <v>46221</v>
      </c>
      <c r="B21" s="11"/>
      <c r="C21" s="25">
        <v>26</v>
      </c>
      <c r="D21" s="14"/>
      <c r="E21" s="14"/>
      <c r="F21" s="14"/>
      <c r="G21" s="15"/>
      <c r="H21" s="15"/>
      <c r="I21" s="16"/>
      <c r="J21" s="14"/>
      <c r="K21" s="14"/>
      <c r="L21" s="14"/>
      <c r="M21" s="15"/>
      <c r="N21" s="15"/>
      <c r="O21" s="16"/>
    </row>
    <row r="22" spans="1:15" ht="12" customHeight="1">
      <c r="A22" s="13">
        <v>46222</v>
      </c>
      <c r="B22" s="11"/>
      <c r="C22" s="25">
        <v>17</v>
      </c>
      <c r="D22" s="14"/>
      <c r="E22" s="14"/>
      <c r="F22" s="14"/>
      <c r="G22" s="15"/>
      <c r="H22" s="15"/>
      <c r="I22" s="16"/>
      <c r="J22" s="14"/>
      <c r="K22" s="14"/>
      <c r="L22" s="14"/>
      <c r="M22" s="15"/>
      <c r="N22" s="15"/>
      <c r="O22" s="16"/>
    </row>
    <row r="23" spans="1:15" ht="12" customHeight="1">
      <c r="A23" s="13">
        <v>46223</v>
      </c>
      <c r="B23" s="11"/>
      <c r="C23" s="25">
        <v>22.3</v>
      </c>
      <c r="D23" s="14"/>
      <c r="E23" s="14"/>
      <c r="F23" s="14"/>
      <c r="G23" s="15"/>
      <c r="H23" s="15"/>
      <c r="I23" s="16"/>
      <c r="J23" s="14"/>
      <c r="K23" s="14"/>
      <c r="L23" s="14"/>
      <c r="M23" s="15"/>
      <c r="N23" s="15"/>
      <c r="O23" s="16"/>
    </row>
    <row r="24" spans="1:15" ht="12" customHeight="1">
      <c r="A24" s="13">
        <v>46224</v>
      </c>
      <c r="B24" s="11"/>
      <c r="C24" s="25">
        <v>29</v>
      </c>
      <c r="D24" s="14" t="s">
        <v>132</v>
      </c>
      <c r="E24" s="14" t="s">
        <v>132</v>
      </c>
      <c r="F24" s="14" t="s">
        <v>132</v>
      </c>
      <c r="G24" s="15" t="s">
        <v>132</v>
      </c>
      <c r="H24" s="15" t="s">
        <v>132</v>
      </c>
      <c r="I24" s="16" t="s">
        <v>132</v>
      </c>
      <c r="J24" s="14" t="s">
        <v>132</v>
      </c>
      <c r="K24" s="14" t="s">
        <v>132</v>
      </c>
      <c r="L24" s="14" t="s">
        <v>132</v>
      </c>
      <c r="M24" s="15" t="s">
        <v>132</v>
      </c>
      <c r="N24" s="15" t="s">
        <v>132</v>
      </c>
      <c r="O24" s="16" t="s">
        <v>132</v>
      </c>
    </row>
    <row r="25" spans="1:15" ht="12" customHeight="1">
      <c r="A25" s="13">
        <v>46225</v>
      </c>
      <c r="B25" s="11"/>
      <c r="C25" s="25">
        <v>26</v>
      </c>
      <c r="D25" s="14"/>
      <c r="E25" s="14"/>
      <c r="F25" s="14"/>
      <c r="G25" s="15"/>
      <c r="H25" s="15"/>
      <c r="I25" s="16"/>
      <c r="J25" s="14"/>
      <c r="K25" s="14"/>
      <c r="L25" s="14"/>
      <c r="M25" s="15"/>
      <c r="N25" s="15"/>
      <c r="O25" s="16"/>
    </row>
    <row r="26" spans="1:15" ht="12" customHeight="1">
      <c r="A26" s="13">
        <v>46226</v>
      </c>
      <c r="B26" s="11"/>
      <c r="C26" s="25">
        <v>27</v>
      </c>
      <c r="D26" s="14"/>
      <c r="E26" s="14"/>
      <c r="F26" s="14"/>
      <c r="G26" s="15"/>
      <c r="H26" s="15"/>
      <c r="I26" s="16"/>
      <c r="J26" s="14"/>
      <c r="K26" s="14"/>
      <c r="L26" s="14"/>
      <c r="M26" s="15"/>
      <c r="N26" s="15"/>
      <c r="O26" s="16"/>
    </row>
    <row r="27" spans="1:15" ht="12" customHeight="1">
      <c r="A27" s="13">
        <v>46227</v>
      </c>
      <c r="B27" s="11"/>
      <c r="C27" s="25">
        <v>16</v>
      </c>
      <c r="D27" s="14"/>
      <c r="E27" s="14"/>
      <c r="F27" s="14"/>
      <c r="G27" s="15"/>
      <c r="H27" s="15"/>
      <c r="I27" s="16"/>
      <c r="J27" s="14"/>
      <c r="K27" s="14"/>
      <c r="L27" s="14"/>
      <c r="M27" s="15"/>
      <c r="N27" s="15"/>
      <c r="O27" s="16"/>
    </row>
    <row r="28" spans="1:15" ht="12" customHeight="1">
      <c r="A28" s="13">
        <v>46228</v>
      </c>
      <c r="B28" s="11"/>
      <c r="C28" s="25">
        <v>17</v>
      </c>
      <c r="D28" s="14"/>
      <c r="E28" s="14"/>
      <c r="F28" s="14"/>
      <c r="G28" s="15"/>
      <c r="H28" s="15"/>
      <c r="I28" s="16"/>
      <c r="J28" s="14"/>
      <c r="K28" s="14"/>
      <c r="L28" s="14"/>
      <c r="M28" s="15"/>
      <c r="N28" s="15"/>
      <c r="O28" s="16"/>
    </row>
    <row r="29" spans="1:15" ht="12" customHeight="1">
      <c r="A29" s="13">
        <v>46229</v>
      </c>
      <c r="B29" s="11"/>
      <c r="C29" s="25">
        <v>25</v>
      </c>
      <c r="D29" s="14"/>
      <c r="E29" s="14"/>
      <c r="F29" s="14"/>
      <c r="G29" s="15"/>
      <c r="H29" s="15"/>
      <c r="I29" s="16"/>
      <c r="J29" s="14"/>
      <c r="K29" s="14"/>
      <c r="L29" s="14"/>
      <c r="M29" s="15"/>
      <c r="N29" s="15"/>
      <c r="O29" s="16"/>
    </row>
    <row r="30" spans="1:15" ht="12" customHeight="1">
      <c r="A30" s="13">
        <v>46230</v>
      </c>
      <c r="B30" s="11"/>
      <c r="C30" s="25">
        <v>17</v>
      </c>
      <c r="D30" s="14"/>
      <c r="E30" s="14"/>
      <c r="F30" s="14"/>
      <c r="G30" s="15"/>
      <c r="H30" s="15"/>
      <c r="I30" s="16"/>
      <c r="J30" s="14"/>
      <c r="K30" s="14"/>
      <c r="L30" s="14"/>
      <c r="M30" s="15"/>
      <c r="N30" s="15"/>
      <c r="O30" s="16"/>
    </row>
    <row r="31" spans="1:15" ht="12" customHeight="1">
      <c r="A31" s="13">
        <v>46231</v>
      </c>
      <c r="B31" s="11"/>
      <c r="C31" s="25">
        <v>17</v>
      </c>
      <c r="D31" s="14">
        <v>135</v>
      </c>
      <c r="E31" s="14">
        <v>43.9</v>
      </c>
      <c r="F31" s="14">
        <v>54</v>
      </c>
      <c r="G31" s="15">
        <v>44.655999999999999</v>
      </c>
      <c r="H31" s="15">
        <v>1.835</v>
      </c>
      <c r="I31" s="16">
        <v>240000</v>
      </c>
      <c r="J31" s="14">
        <v>3.7300000000000004</v>
      </c>
      <c r="K31" s="14">
        <v>3.8</v>
      </c>
      <c r="L31" s="14">
        <v>4</v>
      </c>
      <c r="M31" s="15">
        <v>14.771000000000001</v>
      </c>
      <c r="N31" s="15">
        <v>1.528</v>
      </c>
      <c r="O31" s="16">
        <v>290</v>
      </c>
    </row>
    <row r="32" spans="1:15" ht="12" customHeight="1">
      <c r="A32" s="13">
        <v>46232</v>
      </c>
      <c r="B32" s="11"/>
      <c r="C32" s="25">
        <v>18</v>
      </c>
      <c r="D32" s="14"/>
      <c r="E32" s="14"/>
      <c r="F32" s="14"/>
      <c r="G32" s="15"/>
      <c r="H32" s="15"/>
      <c r="I32" s="16"/>
      <c r="J32" s="14"/>
      <c r="K32" s="14"/>
      <c r="L32" s="14"/>
      <c r="M32" s="15"/>
      <c r="N32" s="15"/>
      <c r="O32" s="16"/>
    </row>
    <row r="33" spans="1:15" ht="12" customHeight="1">
      <c r="A33" s="13">
        <v>46233</v>
      </c>
      <c r="B33" s="11"/>
      <c r="C33" s="25">
        <v>17</v>
      </c>
      <c r="D33" s="14"/>
      <c r="E33" s="14"/>
      <c r="F33" s="14"/>
      <c r="G33" s="15"/>
      <c r="H33" s="15"/>
      <c r="I33" s="16"/>
      <c r="J33" s="14"/>
      <c r="K33" s="14"/>
      <c r="L33" s="14"/>
      <c r="M33" s="15"/>
      <c r="N33" s="15"/>
      <c r="O33" s="16"/>
    </row>
    <row r="34" spans="1:15" ht="12" customHeight="1">
      <c r="A34" s="13">
        <v>46234</v>
      </c>
      <c r="B34" s="11"/>
      <c r="C34" s="25">
        <v>16</v>
      </c>
      <c r="D34" s="14"/>
      <c r="E34" s="14"/>
      <c r="F34" s="14"/>
      <c r="G34" s="15"/>
      <c r="H34" s="15"/>
      <c r="I34" s="16"/>
      <c r="J34" s="14"/>
      <c r="K34" s="14"/>
      <c r="L34" s="14"/>
      <c r="M34" s="15"/>
      <c r="N34" s="15"/>
      <c r="O34" s="16"/>
    </row>
    <row r="35" spans="1:15" s="1" customFormat="1" ht="12" customHeight="1">
      <c r="A35" s="17" t="s">
        <v>31</v>
      </c>
      <c r="B35" s="7"/>
      <c r="C35" s="12">
        <f>SUM(C4:C34)</f>
        <v>652.29999999999995</v>
      </c>
      <c r="D35" s="18"/>
      <c r="E35" s="18"/>
      <c r="F35" s="18"/>
      <c r="G35" s="19"/>
      <c r="H35" s="19"/>
      <c r="I35" s="7"/>
      <c r="J35" s="18"/>
      <c r="K35" s="18"/>
      <c r="L35" s="18"/>
      <c r="M35" s="19"/>
      <c r="N35" s="19"/>
      <c r="O35" s="17"/>
    </row>
    <row r="36" spans="1:15" s="1" customFormat="1" ht="12" customHeight="1">
      <c r="A36" s="17" t="s">
        <v>48</v>
      </c>
      <c r="B36" s="7"/>
      <c r="C36" s="12">
        <f t="shared" ref="C36:O36" si="0">AVERAGE(C4:C34)</f>
        <v>21.041935483870965</v>
      </c>
      <c r="D36" s="8">
        <f t="shared" si="0"/>
        <v>135</v>
      </c>
      <c r="E36" s="8">
        <f t="shared" si="0"/>
        <v>43.9</v>
      </c>
      <c r="F36" s="8">
        <f t="shared" si="0"/>
        <v>54</v>
      </c>
      <c r="G36" s="9">
        <f t="shared" si="0"/>
        <v>44.655999999999999</v>
      </c>
      <c r="H36" s="9">
        <f t="shared" si="0"/>
        <v>1.835</v>
      </c>
      <c r="I36" s="7">
        <f t="shared" si="0"/>
        <v>240000</v>
      </c>
      <c r="J36" s="8">
        <f t="shared" si="0"/>
        <v>3.7300000000000004</v>
      </c>
      <c r="K36" s="8">
        <f t="shared" si="0"/>
        <v>3.8</v>
      </c>
      <c r="L36" s="8">
        <f t="shared" si="0"/>
        <v>4</v>
      </c>
      <c r="M36" s="9">
        <f t="shared" si="0"/>
        <v>14.771000000000001</v>
      </c>
      <c r="N36" s="9">
        <f t="shared" si="0"/>
        <v>1.528</v>
      </c>
      <c r="O36" s="7">
        <f t="shared" si="0"/>
        <v>290</v>
      </c>
    </row>
    <row r="37" spans="1:15" s="1" customFormat="1" ht="12" customHeight="1">
      <c r="A37" s="17" t="s">
        <v>49</v>
      </c>
      <c r="B37" s="7"/>
      <c r="C37" s="12">
        <f t="shared" ref="C37:O37" si="1">MAX(C4:C34)</f>
        <v>39</v>
      </c>
      <c r="D37" s="8">
        <f t="shared" si="1"/>
        <v>135</v>
      </c>
      <c r="E37" s="8">
        <f t="shared" si="1"/>
        <v>43.9</v>
      </c>
      <c r="F37" s="8">
        <f t="shared" si="1"/>
        <v>54</v>
      </c>
      <c r="G37" s="9">
        <f t="shared" si="1"/>
        <v>44.655999999999999</v>
      </c>
      <c r="H37" s="9">
        <f t="shared" si="1"/>
        <v>1.835</v>
      </c>
      <c r="I37" s="7">
        <f t="shared" si="1"/>
        <v>240000</v>
      </c>
      <c r="J37" s="8">
        <f t="shared" si="1"/>
        <v>3.7300000000000004</v>
      </c>
      <c r="K37" s="8">
        <f t="shared" si="1"/>
        <v>3.8</v>
      </c>
      <c r="L37" s="8">
        <f t="shared" si="1"/>
        <v>4</v>
      </c>
      <c r="M37" s="9">
        <f t="shared" si="1"/>
        <v>14.771000000000001</v>
      </c>
      <c r="N37" s="9">
        <f t="shared" si="1"/>
        <v>1.528</v>
      </c>
      <c r="O37" s="7">
        <f t="shared" si="1"/>
        <v>290</v>
      </c>
    </row>
    <row r="38" spans="1:15" s="1" customFormat="1" ht="12" customHeight="1">
      <c r="A38" s="17" t="s">
        <v>50</v>
      </c>
      <c r="B38" s="7"/>
      <c r="C38" s="12">
        <f t="shared" ref="C38:O38" si="2">MIN(C4:C34)</f>
        <v>8</v>
      </c>
      <c r="D38" s="8">
        <f t="shared" si="2"/>
        <v>135</v>
      </c>
      <c r="E38" s="8">
        <f t="shared" si="2"/>
        <v>43.9</v>
      </c>
      <c r="F38" s="8">
        <f t="shared" si="2"/>
        <v>54</v>
      </c>
      <c r="G38" s="9">
        <f t="shared" si="2"/>
        <v>44.655999999999999</v>
      </c>
      <c r="H38" s="9">
        <f t="shared" si="2"/>
        <v>1.835</v>
      </c>
      <c r="I38" s="7">
        <f t="shared" si="2"/>
        <v>240000</v>
      </c>
      <c r="J38" s="8">
        <f t="shared" si="2"/>
        <v>3.7300000000000004</v>
      </c>
      <c r="K38" s="8">
        <f t="shared" si="2"/>
        <v>3.8</v>
      </c>
      <c r="L38" s="8">
        <f t="shared" si="2"/>
        <v>4</v>
      </c>
      <c r="M38" s="9">
        <f t="shared" si="2"/>
        <v>14.771000000000001</v>
      </c>
      <c r="N38" s="9">
        <f t="shared" si="2"/>
        <v>1.528</v>
      </c>
      <c r="O38" s="7">
        <f t="shared" si="2"/>
        <v>290</v>
      </c>
    </row>
  </sheetData>
  <mergeCells count="5">
    <mergeCell ref="A2:A3"/>
    <mergeCell ref="B2:B3"/>
    <mergeCell ref="C2:C3"/>
    <mergeCell ref="D2:I2"/>
    <mergeCell ref="J2:O2"/>
  </mergeCells>
  <phoneticPr fontId="11" type="noConversion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sheetPr>
    <tabColor theme="5" tint="0.79998168889431442"/>
  </sheetPr>
  <dimension ref="A2:O38"/>
  <sheetViews>
    <sheetView zoomScale="85" zoomScaleNormal="85" workbookViewId="0">
      <selection activeCell="J67" sqref="J67"/>
    </sheetView>
  </sheetViews>
  <sheetFormatPr defaultColWidth="9.21875" defaultRowHeight="12" customHeight="1"/>
  <cols>
    <col min="1" max="1" width="9.109375" style="3" bestFit="1" customWidth="1"/>
    <col min="2" max="2" width="9.77734375" style="4" customWidth="1"/>
    <col min="3" max="3" width="9.77734375" style="3" customWidth="1"/>
    <col min="4" max="8" width="7.33203125" style="3" customWidth="1"/>
    <col min="9" max="9" width="9.77734375" style="3" customWidth="1"/>
    <col min="10" max="14" width="7.33203125" style="3" customWidth="1"/>
    <col min="15" max="15" width="9.77734375" style="3" customWidth="1"/>
    <col min="16" max="16384" width="9.21875" style="3"/>
  </cols>
  <sheetData>
    <row r="2" spans="1:15" s="2" customFormat="1" ht="30" customHeight="1">
      <c r="A2" s="33" t="s">
        <v>0</v>
      </c>
      <c r="B2" s="34" t="s">
        <v>27</v>
      </c>
      <c r="C2" s="33" t="s">
        <v>28</v>
      </c>
      <c r="D2" s="35" t="s">
        <v>32</v>
      </c>
      <c r="E2" s="35"/>
      <c r="F2" s="35"/>
      <c r="G2" s="35"/>
      <c r="H2" s="35"/>
      <c r="I2" s="35"/>
      <c r="J2" s="35" t="s">
        <v>33</v>
      </c>
      <c r="K2" s="35"/>
      <c r="L2" s="35"/>
      <c r="M2" s="35"/>
      <c r="N2" s="35"/>
      <c r="O2" s="35"/>
    </row>
    <row r="3" spans="1:15" s="2" customFormat="1" ht="30" customHeight="1">
      <c r="A3" s="33"/>
      <c r="B3" s="34"/>
      <c r="C3" s="33"/>
      <c r="D3" s="5" t="s">
        <v>1</v>
      </c>
      <c r="E3" s="5" t="s">
        <v>77</v>
      </c>
      <c r="F3" s="5" t="s">
        <v>2</v>
      </c>
      <c r="G3" s="5" t="s">
        <v>3</v>
      </c>
      <c r="H3" s="5" t="s">
        <v>4</v>
      </c>
      <c r="I3" s="5" t="s">
        <v>5</v>
      </c>
      <c r="J3" s="5" t="s">
        <v>1</v>
      </c>
      <c r="K3" s="5" t="s">
        <v>77</v>
      </c>
      <c r="L3" s="5" t="s">
        <v>2</v>
      </c>
      <c r="M3" s="5" t="s">
        <v>3</v>
      </c>
      <c r="N3" s="5" t="s">
        <v>4</v>
      </c>
      <c r="O3" s="5" t="s">
        <v>5</v>
      </c>
    </row>
    <row r="4" spans="1:15" ht="12" customHeight="1">
      <c r="A4" s="13">
        <v>46204</v>
      </c>
      <c r="B4" s="11"/>
      <c r="C4" s="25">
        <v>30</v>
      </c>
      <c r="D4" s="14"/>
      <c r="E4" s="14"/>
      <c r="F4" s="14"/>
      <c r="G4" s="15"/>
      <c r="H4" s="15"/>
      <c r="I4" s="16"/>
      <c r="J4" s="14"/>
      <c r="K4" s="14"/>
      <c r="L4" s="14"/>
      <c r="M4" s="15"/>
      <c r="N4" s="15"/>
      <c r="O4" s="16"/>
    </row>
    <row r="5" spans="1:15" ht="12" customHeight="1">
      <c r="A5" s="13">
        <v>46205</v>
      </c>
      <c r="B5" s="11"/>
      <c r="C5" s="25">
        <v>29</v>
      </c>
      <c r="D5" s="14" t="s">
        <v>132</v>
      </c>
      <c r="E5" s="14" t="s">
        <v>132</v>
      </c>
      <c r="F5" s="14" t="s">
        <v>132</v>
      </c>
      <c r="G5" s="15" t="s">
        <v>132</v>
      </c>
      <c r="H5" s="15" t="s">
        <v>132</v>
      </c>
      <c r="I5" s="16" t="s">
        <v>132</v>
      </c>
      <c r="J5" s="14" t="s">
        <v>132</v>
      </c>
      <c r="K5" s="14" t="s">
        <v>132</v>
      </c>
      <c r="L5" s="14" t="s">
        <v>132</v>
      </c>
      <c r="M5" s="15" t="s">
        <v>132</v>
      </c>
      <c r="N5" s="15" t="s">
        <v>132</v>
      </c>
      <c r="O5" s="16" t="s">
        <v>132</v>
      </c>
    </row>
    <row r="6" spans="1:15" ht="12" customHeight="1">
      <c r="A6" s="13">
        <v>46206</v>
      </c>
      <c r="B6" s="11"/>
      <c r="C6" s="25">
        <v>30</v>
      </c>
      <c r="D6" s="14"/>
      <c r="E6" s="14"/>
      <c r="F6" s="14"/>
      <c r="G6" s="15"/>
      <c r="H6" s="15"/>
      <c r="I6" s="16"/>
      <c r="J6" s="14"/>
      <c r="K6" s="14"/>
      <c r="L6" s="14"/>
      <c r="M6" s="15"/>
      <c r="N6" s="15"/>
      <c r="O6" s="16"/>
    </row>
    <row r="7" spans="1:15" ht="12" customHeight="1">
      <c r="A7" s="13">
        <v>46207</v>
      </c>
      <c r="B7" s="11"/>
      <c r="C7" s="25">
        <v>30</v>
      </c>
      <c r="D7" s="14"/>
      <c r="E7" s="14"/>
      <c r="F7" s="14"/>
      <c r="G7" s="15"/>
      <c r="H7" s="15"/>
      <c r="I7" s="16"/>
      <c r="J7" s="14"/>
      <c r="K7" s="14"/>
      <c r="L7" s="14"/>
      <c r="M7" s="15"/>
      <c r="N7" s="15"/>
      <c r="O7" s="16"/>
    </row>
    <row r="8" spans="1:15" ht="12" customHeight="1">
      <c r="A8" s="13">
        <v>46208</v>
      </c>
      <c r="B8" s="11"/>
      <c r="C8" s="25">
        <v>30</v>
      </c>
      <c r="D8" s="14"/>
      <c r="E8" s="14"/>
      <c r="F8" s="14"/>
      <c r="G8" s="15"/>
      <c r="H8" s="15"/>
      <c r="I8" s="16"/>
      <c r="J8" s="14"/>
      <c r="K8" s="14"/>
      <c r="L8" s="14"/>
      <c r="M8" s="15"/>
      <c r="N8" s="15"/>
      <c r="O8" s="16"/>
    </row>
    <row r="9" spans="1:15" ht="12" customHeight="1">
      <c r="A9" s="13">
        <v>46209</v>
      </c>
      <c r="B9" s="11"/>
      <c r="C9" s="25">
        <v>31</v>
      </c>
      <c r="D9" s="14"/>
      <c r="E9" s="14"/>
      <c r="F9" s="14"/>
      <c r="G9" s="15"/>
      <c r="H9" s="15"/>
      <c r="I9" s="16"/>
      <c r="J9" s="14"/>
      <c r="K9" s="14"/>
      <c r="L9" s="14"/>
      <c r="M9" s="15"/>
      <c r="N9" s="15"/>
      <c r="O9" s="16"/>
    </row>
    <row r="10" spans="1:15" ht="12" customHeight="1">
      <c r="A10" s="13">
        <v>46210</v>
      </c>
      <c r="B10" s="11"/>
      <c r="C10" s="25">
        <v>31</v>
      </c>
      <c r="D10" s="14" t="s">
        <v>132</v>
      </c>
      <c r="E10" s="14" t="s">
        <v>132</v>
      </c>
      <c r="F10" s="14" t="s">
        <v>132</v>
      </c>
      <c r="G10" s="15" t="s">
        <v>132</v>
      </c>
      <c r="H10" s="15" t="s">
        <v>132</v>
      </c>
      <c r="I10" s="16" t="s">
        <v>132</v>
      </c>
      <c r="J10" s="14" t="s">
        <v>132</v>
      </c>
      <c r="K10" s="14" t="s">
        <v>132</v>
      </c>
      <c r="L10" s="14" t="s">
        <v>132</v>
      </c>
      <c r="M10" s="15" t="s">
        <v>132</v>
      </c>
      <c r="N10" s="15" t="s">
        <v>132</v>
      </c>
      <c r="O10" s="16" t="s">
        <v>132</v>
      </c>
    </row>
    <row r="11" spans="1:15" ht="12" customHeight="1">
      <c r="A11" s="13">
        <v>46211</v>
      </c>
      <c r="B11" s="11"/>
      <c r="C11" s="25">
        <v>32</v>
      </c>
      <c r="D11" s="14"/>
      <c r="E11" s="14"/>
      <c r="F11" s="14"/>
      <c r="G11" s="15"/>
      <c r="H11" s="15"/>
      <c r="I11" s="16"/>
      <c r="J11" s="14"/>
      <c r="K11" s="14"/>
      <c r="L11" s="14"/>
      <c r="M11" s="15"/>
      <c r="N11" s="15"/>
      <c r="O11" s="16"/>
    </row>
    <row r="12" spans="1:15" ht="12" customHeight="1">
      <c r="A12" s="13">
        <v>46212</v>
      </c>
      <c r="B12" s="11"/>
      <c r="C12" s="25">
        <v>34</v>
      </c>
      <c r="D12" s="14"/>
      <c r="E12" s="14"/>
      <c r="F12" s="14"/>
      <c r="G12" s="15"/>
      <c r="H12" s="15"/>
      <c r="I12" s="16"/>
      <c r="J12" s="14"/>
      <c r="K12" s="14"/>
      <c r="L12" s="14"/>
      <c r="M12" s="15"/>
      <c r="N12" s="15"/>
      <c r="O12" s="16"/>
    </row>
    <row r="13" spans="1:15" ht="12" customHeight="1">
      <c r="A13" s="13">
        <v>46213</v>
      </c>
      <c r="B13" s="11"/>
      <c r="C13" s="25">
        <v>34</v>
      </c>
      <c r="D13" s="14"/>
      <c r="E13" s="14"/>
      <c r="F13" s="14"/>
      <c r="G13" s="15"/>
      <c r="H13" s="15"/>
      <c r="I13" s="16"/>
      <c r="J13" s="14"/>
      <c r="K13" s="14"/>
      <c r="L13" s="14"/>
      <c r="M13" s="15"/>
      <c r="N13" s="15"/>
      <c r="O13" s="16"/>
    </row>
    <row r="14" spans="1:15" ht="12" customHeight="1">
      <c r="A14" s="13">
        <v>46214</v>
      </c>
      <c r="B14" s="11"/>
      <c r="C14" s="25">
        <v>31</v>
      </c>
      <c r="D14" s="14"/>
      <c r="E14" s="14"/>
      <c r="F14" s="14"/>
      <c r="G14" s="15"/>
      <c r="H14" s="15"/>
      <c r="I14" s="16"/>
      <c r="J14" s="14"/>
      <c r="K14" s="14"/>
      <c r="L14" s="14"/>
      <c r="M14" s="15"/>
      <c r="N14" s="15"/>
      <c r="O14" s="16"/>
    </row>
    <row r="15" spans="1:15" ht="12" customHeight="1">
      <c r="A15" s="13">
        <v>46215</v>
      </c>
      <c r="B15" s="11"/>
      <c r="C15" s="25">
        <v>32</v>
      </c>
      <c r="D15" s="14"/>
      <c r="E15" s="14"/>
      <c r="F15" s="14"/>
      <c r="G15" s="15"/>
      <c r="H15" s="15"/>
      <c r="I15" s="16"/>
      <c r="J15" s="14"/>
      <c r="K15" s="14"/>
      <c r="L15" s="14"/>
      <c r="M15" s="15"/>
      <c r="N15" s="15"/>
      <c r="O15" s="16"/>
    </row>
    <row r="16" spans="1:15" ht="12" customHeight="1">
      <c r="A16" s="13">
        <v>46216</v>
      </c>
      <c r="B16" s="11"/>
      <c r="C16" s="25">
        <v>31</v>
      </c>
      <c r="D16" s="14"/>
      <c r="E16" s="14"/>
      <c r="F16" s="14"/>
      <c r="G16" s="15"/>
      <c r="H16" s="15"/>
      <c r="I16" s="16"/>
      <c r="J16" s="14"/>
      <c r="K16" s="14"/>
      <c r="L16" s="14"/>
      <c r="M16" s="15"/>
      <c r="N16" s="15"/>
      <c r="O16" s="16"/>
    </row>
    <row r="17" spans="1:15" ht="12" customHeight="1">
      <c r="A17" s="13">
        <v>46217</v>
      </c>
      <c r="B17" s="11"/>
      <c r="C17" s="25">
        <v>33.799999999999997</v>
      </c>
      <c r="D17" s="14" t="s">
        <v>132</v>
      </c>
      <c r="E17" s="14" t="s">
        <v>132</v>
      </c>
      <c r="F17" s="14" t="s">
        <v>132</v>
      </c>
      <c r="G17" s="15" t="s">
        <v>132</v>
      </c>
      <c r="H17" s="15" t="s">
        <v>132</v>
      </c>
      <c r="I17" s="16" t="s">
        <v>132</v>
      </c>
      <c r="J17" s="14" t="s">
        <v>132</v>
      </c>
      <c r="K17" s="14" t="s">
        <v>132</v>
      </c>
      <c r="L17" s="14" t="s">
        <v>132</v>
      </c>
      <c r="M17" s="15" t="s">
        <v>132</v>
      </c>
      <c r="N17" s="15" t="s">
        <v>132</v>
      </c>
      <c r="O17" s="16" t="s">
        <v>132</v>
      </c>
    </row>
    <row r="18" spans="1:15" ht="12" customHeight="1">
      <c r="A18" s="13">
        <v>46218</v>
      </c>
      <c r="B18" s="11"/>
      <c r="C18" s="25">
        <v>34</v>
      </c>
      <c r="D18" s="14"/>
      <c r="E18" s="14"/>
      <c r="F18" s="14"/>
      <c r="G18" s="15"/>
      <c r="H18" s="15"/>
      <c r="I18" s="16"/>
      <c r="J18" s="14"/>
      <c r="K18" s="14"/>
      <c r="L18" s="14"/>
      <c r="M18" s="15"/>
      <c r="N18" s="15"/>
      <c r="O18" s="16"/>
    </row>
    <row r="19" spans="1:15" ht="12" customHeight="1">
      <c r="A19" s="13">
        <v>46219</v>
      </c>
      <c r="B19" s="11"/>
      <c r="C19" s="25">
        <v>32</v>
      </c>
      <c r="D19" s="14"/>
      <c r="E19" s="14"/>
      <c r="F19" s="14"/>
      <c r="G19" s="15"/>
      <c r="H19" s="15"/>
      <c r="I19" s="16"/>
      <c r="J19" s="14"/>
      <c r="K19" s="14"/>
      <c r="L19" s="14"/>
      <c r="M19" s="15"/>
      <c r="N19" s="15"/>
      <c r="O19" s="16"/>
    </row>
    <row r="20" spans="1:15" ht="12" customHeight="1">
      <c r="A20" s="13">
        <v>46220</v>
      </c>
      <c r="B20" s="11"/>
      <c r="C20" s="25">
        <v>32</v>
      </c>
      <c r="D20" s="14"/>
      <c r="E20" s="14"/>
      <c r="F20" s="14"/>
      <c r="G20" s="15"/>
      <c r="H20" s="15"/>
      <c r="I20" s="16"/>
      <c r="J20" s="14"/>
      <c r="K20" s="14"/>
      <c r="L20" s="14"/>
      <c r="M20" s="15"/>
      <c r="N20" s="15"/>
      <c r="O20" s="16"/>
    </row>
    <row r="21" spans="1:15" ht="12" customHeight="1">
      <c r="A21" s="13">
        <v>46221</v>
      </c>
      <c r="B21" s="11"/>
      <c r="C21" s="25">
        <v>29</v>
      </c>
      <c r="D21" s="14"/>
      <c r="E21" s="14"/>
      <c r="F21" s="14"/>
      <c r="G21" s="15"/>
      <c r="H21" s="15"/>
      <c r="I21" s="16"/>
      <c r="J21" s="14"/>
      <c r="K21" s="14"/>
      <c r="L21" s="14"/>
      <c r="M21" s="15"/>
      <c r="N21" s="15"/>
      <c r="O21" s="16"/>
    </row>
    <row r="22" spans="1:15" ht="12" customHeight="1">
      <c r="A22" s="13">
        <v>46222</v>
      </c>
      <c r="B22" s="11"/>
      <c r="C22" s="25">
        <v>30</v>
      </c>
      <c r="D22" s="14"/>
      <c r="E22" s="14"/>
      <c r="F22" s="14"/>
      <c r="G22" s="15"/>
      <c r="H22" s="15"/>
      <c r="I22" s="16"/>
      <c r="J22" s="14"/>
      <c r="K22" s="14"/>
      <c r="L22" s="14"/>
      <c r="M22" s="15"/>
      <c r="N22" s="15"/>
      <c r="O22" s="16"/>
    </row>
    <row r="23" spans="1:15" ht="12" customHeight="1">
      <c r="A23" s="13">
        <v>46223</v>
      </c>
      <c r="B23" s="11"/>
      <c r="C23" s="25">
        <v>30</v>
      </c>
      <c r="D23" s="14"/>
      <c r="E23" s="14"/>
      <c r="F23" s="14"/>
      <c r="G23" s="15"/>
      <c r="H23" s="15"/>
      <c r="I23" s="16"/>
      <c r="J23" s="14"/>
      <c r="K23" s="14"/>
      <c r="L23" s="14"/>
      <c r="M23" s="15"/>
      <c r="N23" s="15"/>
      <c r="O23" s="16"/>
    </row>
    <row r="24" spans="1:15" ht="12" customHeight="1">
      <c r="A24" s="13">
        <v>46224</v>
      </c>
      <c r="B24" s="11"/>
      <c r="C24" s="25">
        <v>29</v>
      </c>
      <c r="D24" s="14" t="s">
        <v>132</v>
      </c>
      <c r="E24" s="14" t="s">
        <v>132</v>
      </c>
      <c r="F24" s="14" t="s">
        <v>132</v>
      </c>
      <c r="G24" s="15" t="s">
        <v>132</v>
      </c>
      <c r="H24" s="15" t="s">
        <v>132</v>
      </c>
      <c r="I24" s="16" t="s">
        <v>132</v>
      </c>
      <c r="J24" s="14" t="s">
        <v>132</v>
      </c>
      <c r="K24" s="14" t="s">
        <v>132</v>
      </c>
      <c r="L24" s="14" t="s">
        <v>132</v>
      </c>
      <c r="M24" s="15" t="s">
        <v>132</v>
      </c>
      <c r="N24" s="15" t="s">
        <v>132</v>
      </c>
      <c r="O24" s="16" t="s">
        <v>132</v>
      </c>
    </row>
    <row r="25" spans="1:15" ht="12" customHeight="1">
      <c r="A25" s="13">
        <v>46225</v>
      </c>
      <c r="B25" s="11"/>
      <c r="C25" s="25">
        <v>34</v>
      </c>
      <c r="D25" s="14"/>
      <c r="E25" s="14"/>
      <c r="F25" s="14"/>
      <c r="G25" s="15"/>
      <c r="H25" s="15"/>
      <c r="I25" s="16"/>
      <c r="J25" s="14"/>
      <c r="K25" s="14"/>
      <c r="L25" s="14"/>
      <c r="M25" s="15"/>
      <c r="N25" s="15"/>
      <c r="O25" s="16"/>
    </row>
    <row r="26" spans="1:15" ht="12" customHeight="1">
      <c r="A26" s="13">
        <v>46226</v>
      </c>
      <c r="B26" s="11"/>
      <c r="C26" s="25">
        <v>34</v>
      </c>
      <c r="D26" s="14"/>
      <c r="E26" s="14"/>
      <c r="F26" s="14"/>
      <c r="G26" s="15"/>
      <c r="H26" s="15"/>
      <c r="I26" s="16"/>
      <c r="J26" s="14"/>
      <c r="K26" s="14"/>
      <c r="L26" s="14"/>
      <c r="M26" s="15"/>
      <c r="N26" s="15"/>
      <c r="O26" s="16"/>
    </row>
    <row r="27" spans="1:15" ht="12" customHeight="1">
      <c r="A27" s="13">
        <v>46227</v>
      </c>
      <c r="B27" s="11"/>
      <c r="C27" s="25">
        <v>33</v>
      </c>
      <c r="D27" s="14"/>
      <c r="E27" s="14"/>
      <c r="F27" s="14"/>
      <c r="G27" s="15"/>
      <c r="H27" s="15"/>
      <c r="I27" s="16"/>
      <c r="J27" s="14"/>
      <c r="K27" s="14"/>
      <c r="L27" s="14"/>
      <c r="M27" s="15"/>
      <c r="N27" s="15"/>
      <c r="O27" s="16"/>
    </row>
    <row r="28" spans="1:15" ht="12" customHeight="1">
      <c r="A28" s="13">
        <v>46228</v>
      </c>
      <c r="B28" s="11"/>
      <c r="C28" s="25">
        <v>33</v>
      </c>
      <c r="D28" s="14"/>
      <c r="E28" s="14"/>
      <c r="F28" s="14"/>
      <c r="G28" s="15"/>
      <c r="H28" s="15"/>
      <c r="I28" s="16"/>
      <c r="J28" s="14"/>
      <c r="K28" s="14"/>
      <c r="L28" s="14"/>
      <c r="M28" s="15"/>
      <c r="N28" s="15"/>
      <c r="O28" s="16"/>
    </row>
    <row r="29" spans="1:15" ht="12" customHeight="1">
      <c r="A29" s="13">
        <v>46229</v>
      </c>
      <c r="B29" s="11"/>
      <c r="C29" s="25">
        <v>31</v>
      </c>
      <c r="D29" s="14"/>
      <c r="E29" s="14"/>
      <c r="F29" s="14"/>
      <c r="G29" s="15"/>
      <c r="H29" s="15"/>
      <c r="I29" s="16"/>
      <c r="J29" s="14"/>
      <c r="K29" s="14"/>
      <c r="L29" s="14"/>
      <c r="M29" s="15"/>
      <c r="N29" s="15"/>
      <c r="O29" s="16"/>
    </row>
    <row r="30" spans="1:15" ht="12" customHeight="1">
      <c r="A30" s="13">
        <v>46230</v>
      </c>
      <c r="B30" s="11"/>
      <c r="C30" s="25">
        <v>30</v>
      </c>
      <c r="D30" s="14"/>
      <c r="E30" s="14"/>
      <c r="F30" s="14"/>
      <c r="G30" s="15"/>
      <c r="H30" s="15"/>
      <c r="I30" s="16"/>
      <c r="J30" s="14"/>
      <c r="K30" s="14"/>
      <c r="L30" s="14"/>
      <c r="M30" s="15"/>
      <c r="N30" s="15"/>
      <c r="O30" s="16"/>
    </row>
    <row r="31" spans="1:15" ht="12" customHeight="1">
      <c r="A31" s="13">
        <v>46231</v>
      </c>
      <c r="B31" s="11"/>
      <c r="C31" s="25">
        <v>29</v>
      </c>
      <c r="D31" s="14">
        <v>619</v>
      </c>
      <c r="E31" s="14">
        <v>47.5</v>
      </c>
      <c r="F31" s="14">
        <v>1390</v>
      </c>
      <c r="G31" s="15">
        <v>90.322999999999993</v>
      </c>
      <c r="H31" s="15">
        <v>9.7859999999999996</v>
      </c>
      <c r="I31" s="16">
        <v>860000</v>
      </c>
      <c r="J31" s="14">
        <v>4.0300000000000011</v>
      </c>
      <c r="K31" s="14">
        <v>6.3</v>
      </c>
      <c r="L31" s="14">
        <v>1</v>
      </c>
      <c r="M31" s="15">
        <v>22.614999999999998</v>
      </c>
      <c r="N31" s="15">
        <v>1.8129999999999999</v>
      </c>
      <c r="O31" s="16">
        <v>630</v>
      </c>
    </row>
    <row r="32" spans="1:15" ht="12" customHeight="1">
      <c r="A32" s="13">
        <v>46232</v>
      </c>
      <c r="B32" s="11"/>
      <c r="C32" s="25">
        <v>40</v>
      </c>
      <c r="D32" s="14"/>
      <c r="E32" s="14"/>
      <c r="F32" s="14"/>
      <c r="G32" s="15"/>
      <c r="H32" s="15"/>
      <c r="I32" s="16"/>
      <c r="J32" s="14"/>
      <c r="K32" s="14"/>
      <c r="L32" s="14"/>
      <c r="M32" s="15"/>
      <c r="N32" s="15"/>
      <c r="O32" s="16"/>
    </row>
    <row r="33" spans="1:15" ht="12" customHeight="1">
      <c r="A33" s="13">
        <v>46233</v>
      </c>
      <c r="B33" s="11"/>
      <c r="C33" s="25">
        <v>32</v>
      </c>
      <c r="D33" s="14"/>
      <c r="E33" s="14"/>
      <c r="F33" s="14"/>
      <c r="G33" s="15"/>
      <c r="H33" s="15"/>
      <c r="I33" s="16"/>
      <c r="J33" s="14"/>
      <c r="K33" s="14"/>
      <c r="L33" s="14"/>
      <c r="M33" s="15"/>
      <c r="N33" s="15"/>
      <c r="O33" s="16"/>
    </row>
    <row r="34" spans="1:15" ht="12" customHeight="1">
      <c r="A34" s="13">
        <v>46234</v>
      </c>
      <c r="B34" s="11"/>
      <c r="C34" s="25">
        <v>32</v>
      </c>
      <c r="D34" s="14"/>
      <c r="E34" s="14"/>
      <c r="F34" s="14"/>
      <c r="G34" s="15"/>
      <c r="H34" s="15"/>
      <c r="I34" s="16"/>
      <c r="J34" s="14"/>
      <c r="K34" s="14"/>
      <c r="L34" s="14"/>
      <c r="M34" s="15"/>
      <c r="N34" s="15"/>
      <c r="O34" s="16"/>
    </row>
    <row r="35" spans="1:15" s="1" customFormat="1" ht="12" customHeight="1">
      <c r="A35" s="17" t="s">
        <v>31</v>
      </c>
      <c r="B35" s="7"/>
      <c r="C35" s="12">
        <f>SUM(C4:C34)</f>
        <v>982.8</v>
      </c>
      <c r="D35" s="18"/>
      <c r="E35" s="18"/>
      <c r="F35" s="18"/>
      <c r="G35" s="19"/>
      <c r="H35" s="19"/>
      <c r="I35" s="7"/>
      <c r="J35" s="18"/>
      <c r="K35" s="18"/>
      <c r="L35" s="18"/>
      <c r="M35" s="19"/>
      <c r="N35" s="19"/>
      <c r="O35" s="17"/>
    </row>
    <row r="36" spans="1:15" s="1" customFormat="1" ht="12" customHeight="1">
      <c r="A36" s="17" t="s">
        <v>29</v>
      </c>
      <c r="B36" s="7"/>
      <c r="C36" s="12">
        <f t="shared" ref="C36:O36" si="0">AVERAGE(C4:C34)</f>
        <v>31.703225806451613</v>
      </c>
      <c r="D36" s="8">
        <f t="shared" si="0"/>
        <v>619</v>
      </c>
      <c r="E36" s="8">
        <f t="shared" si="0"/>
        <v>47.5</v>
      </c>
      <c r="F36" s="8">
        <f t="shared" si="0"/>
        <v>1390</v>
      </c>
      <c r="G36" s="9">
        <f t="shared" si="0"/>
        <v>90.322999999999993</v>
      </c>
      <c r="H36" s="9">
        <f t="shared" si="0"/>
        <v>9.7859999999999996</v>
      </c>
      <c r="I36" s="7">
        <f t="shared" si="0"/>
        <v>860000</v>
      </c>
      <c r="J36" s="8">
        <f t="shared" si="0"/>
        <v>4.0300000000000011</v>
      </c>
      <c r="K36" s="8">
        <f t="shared" si="0"/>
        <v>6.3</v>
      </c>
      <c r="L36" s="8">
        <f t="shared" si="0"/>
        <v>1</v>
      </c>
      <c r="M36" s="9">
        <f t="shared" si="0"/>
        <v>22.614999999999998</v>
      </c>
      <c r="N36" s="9">
        <f t="shared" si="0"/>
        <v>1.8129999999999999</v>
      </c>
      <c r="O36" s="7">
        <f t="shared" si="0"/>
        <v>630</v>
      </c>
    </row>
    <row r="37" spans="1:15" s="1" customFormat="1" ht="12" customHeight="1">
      <c r="A37" s="17" t="s">
        <v>49</v>
      </c>
      <c r="B37" s="7"/>
      <c r="C37" s="12">
        <f t="shared" ref="C37:O37" si="1">MAX(C4:C34)</f>
        <v>40</v>
      </c>
      <c r="D37" s="8">
        <f t="shared" si="1"/>
        <v>619</v>
      </c>
      <c r="E37" s="8">
        <f t="shared" si="1"/>
        <v>47.5</v>
      </c>
      <c r="F37" s="8">
        <f t="shared" si="1"/>
        <v>1390</v>
      </c>
      <c r="G37" s="9">
        <f t="shared" si="1"/>
        <v>90.322999999999993</v>
      </c>
      <c r="H37" s="9">
        <f t="shared" si="1"/>
        <v>9.7859999999999996</v>
      </c>
      <c r="I37" s="7">
        <f t="shared" si="1"/>
        <v>860000</v>
      </c>
      <c r="J37" s="8">
        <f t="shared" si="1"/>
        <v>4.0300000000000011</v>
      </c>
      <c r="K37" s="8">
        <f t="shared" si="1"/>
        <v>6.3</v>
      </c>
      <c r="L37" s="8">
        <f t="shared" si="1"/>
        <v>1</v>
      </c>
      <c r="M37" s="9">
        <f t="shared" si="1"/>
        <v>22.614999999999998</v>
      </c>
      <c r="N37" s="9">
        <f t="shared" si="1"/>
        <v>1.8129999999999999</v>
      </c>
      <c r="O37" s="7">
        <f t="shared" si="1"/>
        <v>630</v>
      </c>
    </row>
    <row r="38" spans="1:15" s="1" customFormat="1" ht="12" customHeight="1">
      <c r="A38" s="17" t="s">
        <v>50</v>
      </c>
      <c r="B38" s="7"/>
      <c r="C38" s="12">
        <f t="shared" ref="C38:O38" si="2">MIN(C4:C34)</f>
        <v>29</v>
      </c>
      <c r="D38" s="8">
        <f t="shared" si="2"/>
        <v>619</v>
      </c>
      <c r="E38" s="8">
        <f t="shared" si="2"/>
        <v>47.5</v>
      </c>
      <c r="F38" s="8">
        <f t="shared" si="2"/>
        <v>1390</v>
      </c>
      <c r="G38" s="9">
        <f t="shared" si="2"/>
        <v>90.322999999999993</v>
      </c>
      <c r="H38" s="9">
        <f t="shared" si="2"/>
        <v>9.7859999999999996</v>
      </c>
      <c r="I38" s="7">
        <f t="shared" si="2"/>
        <v>860000</v>
      </c>
      <c r="J38" s="8">
        <f t="shared" si="2"/>
        <v>4.0300000000000011</v>
      </c>
      <c r="K38" s="8">
        <f t="shared" si="2"/>
        <v>6.3</v>
      </c>
      <c r="L38" s="8">
        <f t="shared" si="2"/>
        <v>1</v>
      </c>
      <c r="M38" s="9">
        <f t="shared" si="2"/>
        <v>22.614999999999998</v>
      </c>
      <c r="N38" s="9">
        <f t="shared" si="2"/>
        <v>1.8129999999999999</v>
      </c>
      <c r="O38" s="7">
        <f t="shared" si="2"/>
        <v>630</v>
      </c>
    </row>
  </sheetData>
  <mergeCells count="5">
    <mergeCell ref="A2:A3"/>
    <mergeCell ref="B2:B3"/>
    <mergeCell ref="C2:C3"/>
    <mergeCell ref="D2:I2"/>
    <mergeCell ref="J2:O2"/>
  </mergeCells>
  <phoneticPr fontId="11" type="noConversion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sheetPr>
    <tabColor theme="5" tint="0.79998168889431442"/>
  </sheetPr>
  <dimension ref="A2:O38"/>
  <sheetViews>
    <sheetView zoomScale="85" zoomScaleNormal="85" workbookViewId="0">
      <selection activeCell="J67" sqref="J67"/>
    </sheetView>
  </sheetViews>
  <sheetFormatPr defaultRowHeight="12" customHeight="1"/>
  <cols>
    <col min="1" max="1" width="9.109375" style="3" bestFit="1" customWidth="1"/>
    <col min="2" max="2" width="9.77734375" style="4" customWidth="1"/>
    <col min="3" max="3" width="9.77734375" style="3" customWidth="1"/>
    <col min="4" max="8" width="7.33203125" style="3" customWidth="1"/>
    <col min="9" max="9" width="9.77734375" style="3" customWidth="1"/>
    <col min="10" max="14" width="7.33203125" style="3" customWidth="1"/>
    <col min="15" max="15" width="9.77734375" style="3" customWidth="1"/>
    <col min="16" max="16384" width="8.88671875" style="3"/>
  </cols>
  <sheetData>
    <row r="2" spans="1:15" s="2" customFormat="1" ht="30" customHeight="1">
      <c r="A2" s="33" t="s">
        <v>0</v>
      </c>
      <c r="B2" s="34" t="s">
        <v>27</v>
      </c>
      <c r="C2" s="33" t="s">
        <v>28</v>
      </c>
      <c r="D2" s="35" t="s">
        <v>61</v>
      </c>
      <c r="E2" s="35"/>
      <c r="F2" s="35"/>
      <c r="G2" s="35"/>
      <c r="H2" s="35"/>
      <c r="I2" s="35"/>
      <c r="J2" s="35" t="s">
        <v>62</v>
      </c>
      <c r="K2" s="35"/>
      <c r="L2" s="35"/>
      <c r="M2" s="35"/>
      <c r="N2" s="35"/>
      <c r="O2" s="35"/>
    </row>
    <row r="3" spans="1:15" s="2" customFormat="1" ht="30" customHeight="1">
      <c r="A3" s="33"/>
      <c r="B3" s="34"/>
      <c r="C3" s="33"/>
      <c r="D3" s="5" t="s">
        <v>1</v>
      </c>
      <c r="E3" s="5" t="s">
        <v>76</v>
      </c>
      <c r="F3" s="5" t="s">
        <v>2</v>
      </c>
      <c r="G3" s="5" t="s">
        <v>3</v>
      </c>
      <c r="H3" s="5" t="s">
        <v>4</v>
      </c>
      <c r="I3" s="5" t="s">
        <v>5</v>
      </c>
      <c r="J3" s="5" t="s">
        <v>1</v>
      </c>
      <c r="K3" s="5" t="s">
        <v>76</v>
      </c>
      <c r="L3" s="5" t="s">
        <v>2</v>
      </c>
      <c r="M3" s="5" t="s">
        <v>3</v>
      </c>
      <c r="N3" s="5" t="s">
        <v>4</v>
      </c>
      <c r="O3" s="5" t="s">
        <v>5</v>
      </c>
    </row>
    <row r="4" spans="1:15" ht="12" customHeight="1">
      <c r="A4" s="13">
        <v>46204</v>
      </c>
      <c r="B4" s="11"/>
      <c r="C4" s="25">
        <v>18</v>
      </c>
      <c r="D4" s="14"/>
      <c r="E4" s="14"/>
      <c r="F4" s="14"/>
      <c r="G4" s="15"/>
      <c r="H4" s="15"/>
      <c r="I4" s="16"/>
      <c r="J4" s="14"/>
      <c r="K4" s="14"/>
      <c r="L4" s="14"/>
      <c r="M4" s="15"/>
      <c r="N4" s="15"/>
      <c r="O4" s="16"/>
    </row>
    <row r="5" spans="1:15" ht="12" customHeight="1">
      <c r="A5" s="13">
        <v>46205</v>
      </c>
      <c r="B5" s="11"/>
      <c r="C5" s="25">
        <v>8</v>
      </c>
      <c r="D5" s="14" t="s">
        <v>132</v>
      </c>
      <c r="E5" s="14" t="s">
        <v>132</v>
      </c>
      <c r="F5" s="14" t="s">
        <v>132</v>
      </c>
      <c r="G5" s="15" t="s">
        <v>132</v>
      </c>
      <c r="H5" s="15" t="s">
        <v>132</v>
      </c>
      <c r="I5" s="16" t="s">
        <v>132</v>
      </c>
      <c r="J5" s="14" t="s">
        <v>132</v>
      </c>
      <c r="K5" s="14" t="s">
        <v>132</v>
      </c>
      <c r="L5" s="14" t="s">
        <v>132</v>
      </c>
      <c r="M5" s="15" t="s">
        <v>132</v>
      </c>
      <c r="N5" s="15" t="s">
        <v>132</v>
      </c>
      <c r="O5" s="16" t="s">
        <v>132</v>
      </c>
    </row>
    <row r="6" spans="1:15" ht="12" customHeight="1">
      <c r="A6" s="13">
        <v>46206</v>
      </c>
      <c r="B6" s="11"/>
      <c r="C6" s="25">
        <v>16</v>
      </c>
      <c r="D6" s="14"/>
      <c r="E6" s="14"/>
      <c r="F6" s="14"/>
      <c r="G6" s="15"/>
      <c r="H6" s="15"/>
      <c r="I6" s="16"/>
      <c r="J6" s="14"/>
      <c r="K6" s="14"/>
      <c r="L6" s="14"/>
      <c r="M6" s="15"/>
      <c r="N6" s="15"/>
      <c r="O6" s="16"/>
    </row>
    <row r="7" spans="1:15" ht="12" customHeight="1">
      <c r="A7" s="13">
        <v>46207</v>
      </c>
      <c r="B7" s="11"/>
      <c r="C7" s="25">
        <v>16</v>
      </c>
      <c r="D7" s="14"/>
      <c r="E7" s="14"/>
      <c r="F7" s="14"/>
      <c r="G7" s="15"/>
      <c r="H7" s="15"/>
      <c r="I7" s="16"/>
      <c r="J7" s="14"/>
      <c r="K7" s="14"/>
      <c r="L7" s="14"/>
      <c r="M7" s="15"/>
      <c r="N7" s="15"/>
      <c r="O7" s="16"/>
    </row>
    <row r="8" spans="1:15" ht="12" customHeight="1">
      <c r="A8" s="13">
        <v>46208</v>
      </c>
      <c r="B8" s="11"/>
      <c r="C8" s="25">
        <v>17</v>
      </c>
      <c r="D8" s="14"/>
      <c r="E8" s="14"/>
      <c r="F8" s="14"/>
      <c r="G8" s="15"/>
      <c r="H8" s="15"/>
      <c r="I8" s="16"/>
      <c r="J8" s="14"/>
      <c r="K8" s="14"/>
      <c r="L8" s="14"/>
      <c r="M8" s="15"/>
      <c r="N8" s="15"/>
      <c r="O8" s="16"/>
    </row>
    <row r="9" spans="1:15" ht="12" customHeight="1">
      <c r="A9" s="13">
        <v>46209</v>
      </c>
      <c r="B9" s="11"/>
      <c r="C9" s="25">
        <v>28</v>
      </c>
      <c r="D9" s="14"/>
      <c r="E9" s="14"/>
      <c r="F9" s="14"/>
      <c r="G9" s="15"/>
      <c r="H9" s="15"/>
      <c r="I9" s="16"/>
      <c r="J9" s="14"/>
      <c r="K9" s="14"/>
      <c r="L9" s="14"/>
      <c r="M9" s="15"/>
      <c r="N9" s="15"/>
      <c r="O9" s="16"/>
    </row>
    <row r="10" spans="1:15" ht="12" customHeight="1">
      <c r="A10" s="13">
        <v>46210</v>
      </c>
      <c r="B10" s="11"/>
      <c r="C10" s="25">
        <v>19</v>
      </c>
      <c r="D10" s="14" t="s">
        <v>132</v>
      </c>
      <c r="E10" s="14" t="s">
        <v>132</v>
      </c>
      <c r="F10" s="14" t="s">
        <v>132</v>
      </c>
      <c r="G10" s="15" t="s">
        <v>132</v>
      </c>
      <c r="H10" s="15" t="s">
        <v>132</v>
      </c>
      <c r="I10" s="16" t="s">
        <v>132</v>
      </c>
      <c r="J10" s="14" t="s">
        <v>132</v>
      </c>
      <c r="K10" s="14" t="s">
        <v>132</v>
      </c>
      <c r="L10" s="14" t="s">
        <v>132</v>
      </c>
      <c r="M10" s="15" t="s">
        <v>132</v>
      </c>
      <c r="N10" s="15" t="s">
        <v>132</v>
      </c>
      <c r="O10" s="16" t="s">
        <v>132</v>
      </c>
    </row>
    <row r="11" spans="1:15" ht="12" customHeight="1">
      <c r="A11" s="13">
        <v>46211</v>
      </c>
      <c r="B11" s="11"/>
      <c r="C11" s="25">
        <v>29</v>
      </c>
      <c r="D11" s="14"/>
      <c r="E11" s="14"/>
      <c r="F11" s="14"/>
      <c r="G11" s="15"/>
      <c r="H11" s="15"/>
      <c r="I11" s="16"/>
      <c r="J11" s="14"/>
      <c r="K11" s="14"/>
      <c r="L11" s="14"/>
      <c r="M11" s="15"/>
      <c r="N11" s="15"/>
      <c r="O11" s="16"/>
    </row>
    <row r="12" spans="1:15" ht="12" customHeight="1">
      <c r="A12" s="13">
        <v>46212</v>
      </c>
      <c r="B12" s="11"/>
      <c r="C12" s="25">
        <v>65</v>
      </c>
      <c r="D12" s="14"/>
      <c r="E12" s="14"/>
      <c r="F12" s="14"/>
      <c r="G12" s="15"/>
      <c r="H12" s="15"/>
      <c r="I12" s="16"/>
      <c r="J12" s="14"/>
      <c r="K12" s="14"/>
      <c r="L12" s="14"/>
      <c r="M12" s="15"/>
      <c r="N12" s="15"/>
      <c r="O12" s="16"/>
    </row>
    <row r="13" spans="1:15" ht="12" customHeight="1">
      <c r="A13" s="13">
        <v>46213</v>
      </c>
      <c r="B13" s="11"/>
      <c r="C13" s="25">
        <v>44</v>
      </c>
      <c r="D13" s="14"/>
      <c r="E13" s="14"/>
      <c r="F13" s="14"/>
      <c r="G13" s="15"/>
      <c r="H13" s="15"/>
      <c r="I13" s="16"/>
      <c r="J13" s="14"/>
      <c r="K13" s="14"/>
      <c r="L13" s="14"/>
      <c r="M13" s="15"/>
      <c r="N13" s="15"/>
      <c r="O13" s="16"/>
    </row>
    <row r="14" spans="1:15" ht="12" customHeight="1">
      <c r="A14" s="13">
        <v>46214</v>
      </c>
      <c r="B14" s="11"/>
      <c r="C14" s="25">
        <v>85</v>
      </c>
      <c r="D14" s="14"/>
      <c r="E14" s="14"/>
      <c r="F14" s="14"/>
      <c r="G14" s="15"/>
      <c r="H14" s="15"/>
      <c r="I14" s="16"/>
      <c r="J14" s="14"/>
      <c r="K14" s="14"/>
      <c r="L14" s="14"/>
      <c r="M14" s="15"/>
      <c r="N14" s="15"/>
      <c r="O14" s="16"/>
    </row>
    <row r="15" spans="1:15" ht="12" customHeight="1">
      <c r="A15" s="13">
        <v>46215</v>
      </c>
      <c r="B15" s="11"/>
      <c r="C15" s="25">
        <v>59</v>
      </c>
      <c r="D15" s="14"/>
      <c r="E15" s="14"/>
      <c r="F15" s="14"/>
      <c r="G15" s="15"/>
      <c r="H15" s="15"/>
      <c r="I15" s="16"/>
      <c r="J15" s="14"/>
      <c r="K15" s="14"/>
      <c r="L15" s="14"/>
      <c r="M15" s="15"/>
      <c r="N15" s="15"/>
      <c r="O15" s="16"/>
    </row>
    <row r="16" spans="1:15" ht="12" customHeight="1">
      <c r="A16" s="13">
        <v>46216</v>
      </c>
      <c r="B16" s="11"/>
      <c r="C16" s="25">
        <v>43</v>
      </c>
      <c r="D16" s="14"/>
      <c r="E16" s="14"/>
      <c r="F16" s="14"/>
      <c r="G16" s="15"/>
      <c r="H16" s="15"/>
      <c r="I16" s="16"/>
      <c r="J16" s="14"/>
      <c r="K16" s="14"/>
      <c r="L16" s="14"/>
      <c r="M16" s="15"/>
      <c r="N16" s="15"/>
      <c r="O16" s="16"/>
    </row>
    <row r="17" spans="1:15" ht="12" customHeight="1">
      <c r="A17" s="13">
        <v>46217</v>
      </c>
      <c r="B17" s="11"/>
      <c r="C17" s="25">
        <v>47</v>
      </c>
      <c r="D17" s="14" t="s">
        <v>132</v>
      </c>
      <c r="E17" s="14" t="s">
        <v>132</v>
      </c>
      <c r="F17" s="14" t="s">
        <v>132</v>
      </c>
      <c r="G17" s="15" t="s">
        <v>132</v>
      </c>
      <c r="H17" s="15" t="s">
        <v>132</v>
      </c>
      <c r="I17" s="16" t="s">
        <v>132</v>
      </c>
      <c r="J17" s="14" t="s">
        <v>132</v>
      </c>
      <c r="K17" s="14" t="s">
        <v>132</v>
      </c>
      <c r="L17" s="14" t="s">
        <v>132</v>
      </c>
      <c r="M17" s="15" t="s">
        <v>132</v>
      </c>
      <c r="N17" s="15" t="s">
        <v>132</v>
      </c>
      <c r="O17" s="16" t="s">
        <v>132</v>
      </c>
    </row>
    <row r="18" spans="1:15" ht="12" customHeight="1">
      <c r="A18" s="13">
        <v>46218</v>
      </c>
      <c r="B18" s="11"/>
      <c r="C18" s="25">
        <v>47</v>
      </c>
      <c r="D18" s="14"/>
      <c r="E18" s="14"/>
      <c r="F18" s="14"/>
      <c r="G18" s="15"/>
      <c r="H18" s="15"/>
      <c r="I18" s="16"/>
      <c r="J18" s="14"/>
      <c r="K18" s="14"/>
      <c r="L18" s="14"/>
      <c r="M18" s="15"/>
      <c r="N18" s="15"/>
      <c r="O18" s="16"/>
    </row>
    <row r="19" spans="1:15" ht="12" customHeight="1">
      <c r="A19" s="13">
        <v>46219</v>
      </c>
      <c r="B19" s="11"/>
      <c r="C19" s="25">
        <v>39</v>
      </c>
      <c r="D19" s="14"/>
      <c r="E19" s="14"/>
      <c r="F19" s="14"/>
      <c r="G19" s="15"/>
      <c r="H19" s="15"/>
      <c r="I19" s="16"/>
      <c r="J19" s="14"/>
      <c r="K19" s="14"/>
      <c r="L19" s="14"/>
      <c r="M19" s="15"/>
      <c r="N19" s="15"/>
      <c r="O19" s="16"/>
    </row>
    <row r="20" spans="1:15" ht="12" customHeight="1">
      <c r="A20" s="13">
        <v>46220</v>
      </c>
      <c r="B20" s="11"/>
      <c r="C20" s="25">
        <v>22</v>
      </c>
      <c r="D20" s="14"/>
      <c r="E20" s="14"/>
      <c r="F20" s="14"/>
      <c r="G20" s="15"/>
      <c r="H20" s="15"/>
      <c r="I20" s="16"/>
      <c r="J20" s="14"/>
      <c r="K20" s="14"/>
      <c r="L20" s="14"/>
      <c r="M20" s="15"/>
      <c r="N20" s="15"/>
      <c r="O20" s="16"/>
    </row>
    <row r="21" spans="1:15" ht="12" customHeight="1">
      <c r="A21" s="13">
        <v>46221</v>
      </c>
      <c r="B21" s="11"/>
      <c r="C21" s="25">
        <v>26</v>
      </c>
      <c r="D21" s="14"/>
      <c r="E21" s="14"/>
      <c r="F21" s="14"/>
      <c r="G21" s="15"/>
      <c r="H21" s="15"/>
      <c r="I21" s="16"/>
      <c r="J21" s="14"/>
      <c r="K21" s="14"/>
      <c r="L21" s="14"/>
      <c r="M21" s="15"/>
      <c r="N21" s="15"/>
      <c r="O21" s="16"/>
    </row>
    <row r="22" spans="1:15" ht="12" customHeight="1">
      <c r="A22" s="13">
        <v>46222</v>
      </c>
      <c r="B22" s="11"/>
      <c r="C22" s="25">
        <v>28</v>
      </c>
      <c r="D22" s="14"/>
      <c r="E22" s="14"/>
      <c r="F22" s="14"/>
      <c r="G22" s="15"/>
      <c r="H22" s="15"/>
      <c r="I22" s="16"/>
      <c r="J22" s="14"/>
      <c r="K22" s="14"/>
      <c r="L22" s="14"/>
      <c r="M22" s="15"/>
      <c r="N22" s="15"/>
      <c r="O22" s="16"/>
    </row>
    <row r="23" spans="1:15" ht="12" customHeight="1">
      <c r="A23" s="13">
        <v>46223</v>
      </c>
      <c r="B23" s="11"/>
      <c r="C23" s="25">
        <v>43</v>
      </c>
      <c r="D23" s="14"/>
      <c r="E23" s="14"/>
      <c r="F23" s="14"/>
      <c r="G23" s="15"/>
      <c r="H23" s="15"/>
      <c r="I23" s="16"/>
      <c r="J23" s="14"/>
      <c r="K23" s="14"/>
      <c r="L23" s="14"/>
      <c r="M23" s="15"/>
      <c r="N23" s="15"/>
      <c r="O23" s="16"/>
    </row>
    <row r="24" spans="1:15" ht="12" customHeight="1">
      <c r="A24" s="13">
        <v>46224</v>
      </c>
      <c r="B24" s="11"/>
      <c r="C24" s="25">
        <v>71</v>
      </c>
      <c r="D24" s="14" t="s">
        <v>132</v>
      </c>
      <c r="E24" s="14" t="s">
        <v>132</v>
      </c>
      <c r="F24" s="14" t="s">
        <v>132</v>
      </c>
      <c r="G24" s="15" t="s">
        <v>132</v>
      </c>
      <c r="H24" s="15" t="s">
        <v>132</v>
      </c>
      <c r="I24" s="16" t="s">
        <v>132</v>
      </c>
      <c r="J24" s="14" t="s">
        <v>132</v>
      </c>
      <c r="K24" s="14" t="s">
        <v>132</v>
      </c>
      <c r="L24" s="14" t="s">
        <v>132</v>
      </c>
      <c r="M24" s="15" t="s">
        <v>132</v>
      </c>
      <c r="N24" s="15" t="s">
        <v>132</v>
      </c>
      <c r="O24" s="16" t="s">
        <v>132</v>
      </c>
    </row>
    <row r="25" spans="1:15" ht="12" customHeight="1">
      <c r="A25" s="13">
        <v>46225</v>
      </c>
      <c r="B25" s="11"/>
      <c r="C25" s="25">
        <v>45</v>
      </c>
      <c r="D25" s="14"/>
      <c r="E25" s="14"/>
      <c r="F25" s="14"/>
      <c r="G25" s="15"/>
      <c r="H25" s="15"/>
      <c r="I25" s="16"/>
      <c r="J25" s="14"/>
      <c r="K25" s="14"/>
      <c r="L25" s="14"/>
      <c r="M25" s="15"/>
      <c r="N25" s="15"/>
      <c r="O25" s="16"/>
    </row>
    <row r="26" spans="1:15" ht="12" customHeight="1">
      <c r="A26" s="13">
        <v>46226</v>
      </c>
      <c r="B26" s="11"/>
      <c r="C26" s="25">
        <v>46</v>
      </c>
      <c r="D26" s="14"/>
      <c r="E26" s="14"/>
      <c r="F26" s="14"/>
      <c r="G26" s="15"/>
      <c r="H26" s="15"/>
      <c r="I26" s="16"/>
      <c r="J26" s="14"/>
      <c r="K26" s="14"/>
      <c r="L26" s="14"/>
      <c r="M26" s="15"/>
      <c r="N26" s="15"/>
      <c r="O26" s="16"/>
    </row>
    <row r="27" spans="1:15" ht="12" customHeight="1">
      <c r="A27" s="13">
        <v>46227</v>
      </c>
      <c r="B27" s="11"/>
      <c r="C27" s="25">
        <v>41</v>
      </c>
      <c r="D27" s="14"/>
      <c r="E27" s="14"/>
      <c r="F27" s="14"/>
      <c r="G27" s="15"/>
      <c r="H27" s="15"/>
      <c r="I27" s="16"/>
      <c r="J27" s="14"/>
      <c r="K27" s="14"/>
      <c r="L27" s="14"/>
      <c r="M27" s="15"/>
      <c r="N27" s="15"/>
      <c r="O27" s="16"/>
    </row>
    <row r="28" spans="1:15" ht="12" customHeight="1">
      <c r="A28" s="13">
        <v>46228</v>
      </c>
      <c r="B28" s="11"/>
      <c r="C28" s="25">
        <v>38</v>
      </c>
      <c r="D28" s="14"/>
      <c r="E28" s="14"/>
      <c r="F28" s="14"/>
      <c r="G28" s="15"/>
      <c r="H28" s="15"/>
      <c r="I28" s="16"/>
      <c r="J28" s="14"/>
      <c r="K28" s="14"/>
      <c r="L28" s="14"/>
      <c r="M28" s="15"/>
      <c r="N28" s="15"/>
      <c r="O28" s="16"/>
    </row>
    <row r="29" spans="1:15" ht="12" customHeight="1">
      <c r="A29" s="13">
        <v>46229</v>
      </c>
      <c r="B29" s="11"/>
      <c r="C29" s="25">
        <v>38</v>
      </c>
      <c r="D29" s="14"/>
      <c r="E29" s="14"/>
      <c r="F29" s="14"/>
      <c r="G29" s="15"/>
      <c r="H29" s="15"/>
      <c r="I29" s="16"/>
      <c r="J29" s="14"/>
      <c r="K29" s="14"/>
      <c r="L29" s="14"/>
      <c r="M29" s="15"/>
      <c r="N29" s="15"/>
      <c r="O29" s="16"/>
    </row>
    <row r="30" spans="1:15" ht="12" customHeight="1">
      <c r="A30" s="13">
        <v>46230</v>
      </c>
      <c r="B30" s="11"/>
      <c r="C30" s="25">
        <v>35</v>
      </c>
      <c r="D30" s="14"/>
      <c r="E30" s="14"/>
      <c r="F30" s="14"/>
      <c r="G30" s="15"/>
      <c r="H30" s="15"/>
      <c r="I30" s="16"/>
      <c r="J30" s="14"/>
      <c r="K30" s="14"/>
      <c r="L30" s="14"/>
      <c r="M30" s="15"/>
      <c r="N30" s="15"/>
      <c r="O30" s="16"/>
    </row>
    <row r="31" spans="1:15" ht="12" customHeight="1">
      <c r="A31" s="13">
        <v>46231</v>
      </c>
      <c r="B31" s="11"/>
      <c r="C31" s="25">
        <v>49</v>
      </c>
      <c r="D31" s="14">
        <v>153.6</v>
      </c>
      <c r="E31" s="14">
        <v>45.6</v>
      </c>
      <c r="F31" s="14">
        <v>52</v>
      </c>
      <c r="G31" s="15">
        <v>60.686999999999998</v>
      </c>
      <c r="H31" s="15">
        <v>2.399</v>
      </c>
      <c r="I31" s="16">
        <v>110000</v>
      </c>
      <c r="J31" s="14">
        <v>7.6499999999999995</v>
      </c>
      <c r="K31" s="14">
        <v>4.2</v>
      </c>
      <c r="L31" s="14">
        <v>7.5</v>
      </c>
      <c r="M31" s="15">
        <v>17.405000000000001</v>
      </c>
      <c r="N31" s="15">
        <v>1.5409999999999999</v>
      </c>
      <c r="O31" s="16">
        <v>520</v>
      </c>
    </row>
    <row r="32" spans="1:15" ht="12" customHeight="1">
      <c r="A32" s="13">
        <v>46232</v>
      </c>
      <c r="B32" s="11"/>
      <c r="C32" s="25">
        <v>38</v>
      </c>
      <c r="D32" s="14"/>
      <c r="E32" s="14"/>
      <c r="F32" s="14"/>
      <c r="G32" s="15"/>
      <c r="H32" s="15"/>
      <c r="I32" s="16"/>
      <c r="J32" s="14"/>
      <c r="K32" s="14"/>
      <c r="L32" s="14"/>
      <c r="M32" s="15"/>
      <c r="N32" s="15"/>
      <c r="O32" s="16"/>
    </row>
    <row r="33" spans="1:15" ht="12" customHeight="1">
      <c r="A33" s="13">
        <v>46233</v>
      </c>
      <c r="B33" s="11"/>
      <c r="C33" s="25">
        <v>20</v>
      </c>
      <c r="D33" s="14"/>
      <c r="E33" s="14"/>
      <c r="F33" s="14"/>
      <c r="G33" s="15"/>
      <c r="H33" s="15"/>
      <c r="I33" s="16"/>
      <c r="J33" s="14"/>
      <c r="K33" s="14"/>
      <c r="L33" s="14"/>
      <c r="M33" s="15"/>
      <c r="N33" s="15"/>
      <c r="O33" s="16"/>
    </row>
    <row r="34" spans="1:15" ht="12" customHeight="1">
      <c r="A34" s="13">
        <v>46234</v>
      </c>
      <c r="B34" s="11"/>
      <c r="C34" s="25">
        <v>14</v>
      </c>
      <c r="D34" s="14"/>
      <c r="E34" s="14"/>
      <c r="F34" s="14"/>
      <c r="G34" s="15"/>
      <c r="H34" s="15"/>
      <c r="I34" s="16"/>
      <c r="J34" s="14"/>
      <c r="K34" s="14"/>
      <c r="L34" s="14"/>
      <c r="M34" s="15"/>
      <c r="N34" s="15"/>
      <c r="O34" s="16"/>
    </row>
    <row r="35" spans="1:15" s="1" customFormat="1" ht="12" customHeight="1">
      <c r="A35" s="17" t="s">
        <v>31</v>
      </c>
      <c r="B35" s="7"/>
      <c r="C35" s="12">
        <f>SUM(C4:C34)</f>
        <v>1134</v>
      </c>
      <c r="D35" s="18"/>
      <c r="E35" s="18"/>
      <c r="F35" s="18"/>
      <c r="G35" s="19"/>
      <c r="H35" s="19"/>
      <c r="I35" s="7"/>
      <c r="J35" s="18"/>
      <c r="K35" s="18"/>
      <c r="L35" s="18"/>
      <c r="M35" s="19"/>
      <c r="N35" s="19"/>
      <c r="O35" s="17"/>
    </row>
    <row r="36" spans="1:15" s="1" customFormat="1" ht="12" customHeight="1">
      <c r="A36" s="17" t="s">
        <v>48</v>
      </c>
      <c r="B36" s="7"/>
      <c r="C36" s="12">
        <f t="shared" ref="C36:O36" si="0">AVERAGE(C4:C34)</f>
        <v>36.58064516129032</v>
      </c>
      <c r="D36" s="8">
        <f t="shared" si="0"/>
        <v>153.6</v>
      </c>
      <c r="E36" s="8">
        <f t="shared" si="0"/>
        <v>45.6</v>
      </c>
      <c r="F36" s="8">
        <f t="shared" si="0"/>
        <v>52</v>
      </c>
      <c r="G36" s="9">
        <f t="shared" si="0"/>
        <v>60.686999999999998</v>
      </c>
      <c r="H36" s="9">
        <f t="shared" si="0"/>
        <v>2.399</v>
      </c>
      <c r="I36" s="7">
        <f t="shared" si="0"/>
        <v>110000</v>
      </c>
      <c r="J36" s="8">
        <f t="shared" si="0"/>
        <v>7.6499999999999995</v>
      </c>
      <c r="K36" s="8">
        <f t="shared" si="0"/>
        <v>4.2</v>
      </c>
      <c r="L36" s="8">
        <f t="shared" si="0"/>
        <v>7.5</v>
      </c>
      <c r="M36" s="9">
        <f t="shared" si="0"/>
        <v>17.405000000000001</v>
      </c>
      <c r="N36" s="9">
        <f t="shared" si="0"/>
        <v>1.5409999999999999</v>
      </c>
      <c r="O36" s="7">
        <f t="shared" si="0"/>
        <v>520</v>
      </c>
    </row>
    <row r="37" spans="1:15" s="1" customFormat="1" ht="12" customHeight="1">
      <c r="A37" s="17" t="s">
        <v>49</v>
      </c>
      <c r="B37" s="7"/>
      <c r="C37" s="12">
        <f t="shared" ref="C37:O37" si="1">MAX(C4:C34)</f>
        <v>85</v>
      </c>
      <c r="D37" s="8">
        <f t="shared" si="1"/>
        <v>153.6</v>
      </c>
      <c r="E37" s="8">
        <f t="shared" si="1"/>
        <v>45.6</v>
      </c>
      <c r="F37" s="8">
        <f t="shared" si="1"/>
        <v>52</v>
      </c>
      <c r="G37" s="9">
        <f t="shared" si="1"/>
        <v>60.686999999999998</v>
      </c>
      <c r="H37" s="9">
        <f t="shared" si="1"/>
        <v>2.399</v>
      </c>
      <c r="I37" s="7">
        <f t="shared" si="1"/>
        <v>110000</v>
      </c>
      <c r="J37" s="8">
        <f t="shared" si="1"/>
        <v>7.6499999999999995</v>
      </c>
      <c r="K37" s="8">
        <f t="shared" si="1"/>
        <v>4.2</v>
      </c>
      <c r="L37" s="8">
        <f t="shared" si="1"/>
        <v>7.5</v>
      </c>
      <c r="M37" s="9">
        <f t="shared" si="1"/>
        <v>17.405000000000001</v>
      </c>
      <c r="N37" s="9">
        <f t="shared" si="1"/>
        <v>1.5409999999999999</v>
      </c>
      <c r="O37" s="7">
        <f t="shared" si="1"/>
        <v>520</v>
      </c>
    </row>
    <row r="38" spans="1:15" s="1" customFormat="1" ht="12" customHeight="1">
      <c r="A38" s="17" t="s">
        <v>50</v>
      </c>
      <c r="B38" s="7"/>
      <c r="C38" s="12">
        <f t="shared" ref="C38:O38" si="2">MIN(C4:C34)</f>
        <v>8</v>
      </c>
      <c r="D38" s="8">
        <f t="shared" si="2"/>
        <v>153.6</v>
      </c>
      <c r="E38" s="8">
        <f t="shared" si="2"/>
        <v>45.6</v>
      </c>
      <c r="F38" s="8">
        <f t="shared" si="2"/>
        <v>52</v>
      </c>
      <c r="G38" s="9">
        <f t="shared" si="2"/>
        <v>60.686999999999998</v>
      </c>
      <c r="H38" s="9">
        <f t="shared" si="2"/>
        <v>2.399</v>
      </c>
      <c r="I38" s="7">
        <f t="shared" si="2"/>
        <v>110000</v>
      </c>
      <c r="J38" s="8">
        <f t="shared" si="2"/>
        <v>7.6499999999999995</v>
      </c>
      <c r="K38" s="8">
        <f t="shared" si="2"/>
        <v>4.2</v>
      </c>
      <c r="L38" s="8">
        <f t="shared" si="2"/>
        <v>7.5</v>
      </c>
      <c r="M38" s="9">
        <f t="shared" si="2"/>
        <v>17.405000000000001</v>
      </c>
      <c r="N38" s="9">
        <f t="shared" si="2"/>
        <v>1.5409999999999999</v>
      </c>
      <c r="O38" s="7">
        <f t="shared" si="2"/>
        <v>520</v>
      </c>
    </row>
  </sheetData>
  <mergeCells count="5">
    <mergeCell ref="A2:A3"/>
    <mergeCell ref="B2:B3"/>
    <mergeCell ref="C2:C3"/>
    <mergeCell ref="D2:I2"/>
    <mergeCell ref="J2:O2"/>
  </mergeCells>
  <phoneticPr fontId="11" type="noConversion"/>
  <pageMargins left="0.7" right="0.7" top="0.75" bottom="0.75" header="0.3" footer="0.3"/>
  <pageSetup paperSize="9" orientation="portrait"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sheetPr>
    <tabColor theme="5" tint="0.79998168889431442"/>
  </sheetPr>
  <dimension ref="A2:O38"/>
  <sheetViews>
    <sheetView zoomScale="85" zoomScaleNormal="85" workbookViewId="0">
      <selection activeCell="J67" sqref="J67"/>
    </sheetView>
  </sheetViews>
  <sheetFormatPr defaultRowHeight="12" customHeight="1"/>
  <cols>
    <col min="1" max="1" width="9.109375" style="3" bestFit="1" customWidth="1"/>
    <col min="2" max="2" width="9.77734375" style="4" customWidth="1"/>
    <col min="3" max="3" width="9.77734375" style="3" customWidth="1"/>
    <col min="4" max="8" width="7.33203125" style="3" customWidth="1"/>
    <col min="9" max="9" width="9.77734375" style="3" customWidth="1"/>
    <col min="10" max="14" width="7.33203125" style="3" customWidth="1"/>
    <col min="15" max="15" width="9.77734375" style="3" customWidth="1"/>
    <col min="16" max="16384" width="8.88671875" style="3"/>
  </cols>
  <sheetData>
    <row r="2" spans="1:15" s="2" customFormat="1" ht="30" customHeight="1">
      <c r="A2" s="33" t="s">
        <v>0</v>
      </c>
      <c r="B2" s="34" t="s">
        <v>118</v>
      </c>
      <c r="C2" s="33" t="s">
        <v>119</v>
      </c>
      <c r="D2" s="35" t="s">
        <v>120</v>
      </c>
      <c r="E2" s="35"/>
      <c r="F2" s="35"/>
      <c r="G2" s="35"/>
      <c r="H2" s="35"/>
      <c r="I2" s="35"/>
      <c r="J2" s="35" t="s">
        <v>121</v>
      </c>
      <c r="K2" s="35"/>
      <c r="L2" s="35"/>
      <c r="M2" s="35"/>
      <c r="N2" s="35"/>
      <c r="O2" s="35"/>
    </row>
    <row r="3" spans="1:15" s="2" customFormat="1" ht="30" customHeight="1">
      <c r="A3" s="33"/>
      <c r="B3" s="34"/>
      <c r="C3" s="33"/>
      <c r="D3" s="5" t="s">
        <v>1</v>
      </c>
      <c r="E3" s="5" t="s">
        <v>122</v>
      </c>
      <c r="F3" s="5" t="s">
        <v>2</v>
      </c>
      <c r="G3" s="5" t="s">
        <v>3</v>
      </c>
      <c r="H3" s="5" t="s">
        <v>4</v>
      </c>
      <c r="I3" s="5" t="s">
        <v>5</v>
      </c>
      <c r="J3" s="5" t="s">
        <v>1</v>
      </c>
      <c r="K3" s="5" t="s">
        <v>122</v>
      </c>
      <c r="L3" s="5" t="s">
        <v>2</v>
      </c>
      <c r="M3" s="5" t="s">
        <v>3</v>
      </c>
      <c r="N3" s="5" t="s">
        <v>4</v>
      </c>
      <c r="O3" s="5" t="s">
        <v>5</v>
      </c>
    </row>
    <row r="4" spans="1:15" ht="12" customHeight="1">
      <c r="A4" s="13">
        <v>46204</v>
      </c>
      <c r="B4" s="11"/>
      <c r="C4" s="25">
        <v>6</v>
      </c>
      <c r="D4" s="14"/>
      <c r="E4" s="14"/>
      <c r="F4" s="14"/>
      <c r="G4" s="15"/>
      <c r="H4" s="15"/>
      <c r="I4" s="16"/>
      <c r="J4" s="14"/>
      <c r="K4" s="14"/>
      <c r="L4" s="14"/>
      <c r="M4" s="15"/>
      <c r="N4" s="15"/>
      <c r="O4" s="16"/>
    </row>
    <row r="5" spans="1:15" ht="12" customHeight="1">
      <c r="A5" s="13">
        <v>46205</v>
      </c>
      <c r="B5" s="11"/>
      <c r="C5" s="25">
        <v>10</v>
      </c>
      <c r="D5" s="14" t="s">
        <v>132</v>
      </c>
      <c r="E5" s="14" t="s">
        <v>132</v>
      </c>
      <c r="F5" s="14" t="s">
        <v>132</v>
      </c>
      <c r="G5" s="15" t="s">
        <v>132</v>
      </c>
      <c r="H5" s="15" t="s">
        <v>132</v>
      </c>
      <c r="I5" s="16" t="s">
        <v>132</v>
      </c>
      <c r="J5" s="14" t="s">
        <v>132</v>
      </c>
      <c r="K5" s="14" t="s">
        <v>132</v>
      </c>
      <c r="L5" s="14" t="s">
        <v>132</v>
      </c>
      <c r="M5" s="15" t="s">
        <v>132</v>
      </c>
      <c r="N5" s="15" t="s">
        <v>132</v>
      </c>
      <c r="O5" s="16" t="s">
        <v>132</v>
      </c>
    </row>
    <row r="6" spans="1:15" ht="12" customHeight="1">
      <c r="A6" s="13">
        <v>46206</v>
      </c>
      <c r="B6" s="11"/>
      <c r="C6" s="25">
        <v>10</v>
      </c>
      <c r="D6" s="14"/>
      <c r="E6" s="14"/>
      <c r="F6" s="14"/>
      <c r="G6" s="15"/>
      <c r="H6" s="15"/>
      <c r="I6" s="16"/>
      <c r="J6" s="14"/>
      <c r="K6" s="14"/>
      <c r="L6" s="14"/>
      <c r="M6" s="15"/>
      <c r="N6" s="15"/>
      <c r="O6" s="16"/>
    </row>
    <row r="7" spans="1:15" ht="12" customHeight="1">
      <c r="A7" s="13">
        <v>46207</v>
      </c>
      <c r="B7" s="11"/>
      <c r="C7" s="25">
        <v>12</v>
      </c>
      <c r="D7" s="14"/>
      <c r="E7" s="14"/>
      <c r="F7" s="14"/>
      <c r="G7" s="15"/>
      <c r="H7" s="15"/>
      <c r="I7" s="16"/>
      <c r="J7" s="14"/>
      <c r="K7" s="14"/>
      <c r="L7" s="14"/>
      <c r="M7" s="15"/>
      <c r="N7" s="15"/>
      <c r="O7" s="16"/>
    </row>
    <row r="8" spans="1:15" ht="12" customHeight="1">
      <c r="A8" s="13">
        <v>46208</v>
      </c>
      <c r="B8" s="11"/>
      <c r="C8" s="25">
        <v>5</v>
      </c>
      <c r="D8" s="14"/>
      <c r="E8" s="14"/>
      <c r="F8" s="14"/>
      <c r="G8" s="15"/>
      <c r="H8" s="15"/>
      <c r="I8" s="16"/>
      <c r="J8" s="14"/>
      <c r="K8" s="14"/>
      <c r="L8" s="14"/>
      <c r="M8" s="15"/>
      <c r="N8" s="15"/>
      <c r="O8" s="16"/>
    </row>
    <row r="9" spans="1:15" ht="12" customHeight="1">
      <c r="A9" s="13">
        <v>46209</v>
      </c>
      <c r="B9" s="11"/>
      <c r="C9" s="25">
        <v>20</v>
      </c>
      <c r="D9" s="14"/>
      <c r="E9" s="14"/>
      <c r="F9" s="14"/>
      <c r="G9" s="15"/>
      <c r="H9" s="15"/>
      <c r="I9" s="16"/>
      <c r="J9" s="14"/>
      <c r="K9" s="14"/>
      <c r="L9" s="14"/>
      <c r="M9" s="15"/>
      <c r="N9" s="15"/>
      <c r="O9" s="16"/>
    </row>
    <row r="10" spans="1:15" ht="12" customHeight="1">
      <c r="A10" s="13">
        <v>46210</v>
      </c>
      <c r="B10" s="11"/>
      <c r="C10" s="25">
        <v>24</v>
      </c>
      <c r="D10" s="14" t="s">
        <v>132</v>
      </c>
      <c r="E10" s="14" t="s">
        <v>132</v>
      </c>
      <c r="F10" s="14" t="s">
        <v>132</v>
      </c>
      <c r="G10" s="15" t="s">
        <v>132</v>
      </c>
      <c r="H10" s="15" t="s">
        <v>132</v>
      </c>
      <c r="I10" s="16" t="s">
        <v>132</v>
      </c>
      <c r="J10" s="14" t="s">
        <v>132</v>
      </c>
      <c r="K10" s="14" t="s">
        <v>132</v>
      </c>
      <c r="L10" s="14" t="s">
        <v>132</v>
      </c>
      <c r="M10" s="15" t="s">
        <v>132</v>
      </c>
      <c r="N10" s="15" t="s">
        <v>132</v>
      </c>
      <c r="O10" s="16" t="s">
        <v>132</v>
      </c>
    </row>
    <row r="11" spans="1:15" ht="12" customHeight="1">
      <c r="A11" s="13">
        <v>46211</v>
      </c>
      <c r="B11" s="11"/>
      <c r="C11" s="25">
        <v>29</v>
      </c>
      <c r="D11" s="14"/>
      <c r="E11" s="14"/>
      <c r="F11" s="14"/>
      <c r="G11" s="15"/>
      <c r="H11" s="15"/>
      <c r="I11" s="16"/>
      <c r="J11" s="14"/>
      <c r="K11" s="14"/>
      <c r="L11" s="14"/>
      <c r="M11" s="15"/>
      <c r="N11" s="15"/>
      <c r="O11" s="16"/>
    </row>
    <row r="12" spans="1:15" ht="12" customHeight="1">
      <c r="A12" s="13">
        <v>46212</v>
      </c>
      <c r="B12" s="11"/>
      <c r="C12" s="25">
        <v>78</v>
      </c>
      <c r="D12" s="14"/>
      <c r="E12" s="14"/>
      <c r="F12" s="14"/>
      <c r="G12" s="15"/>
      <c r="H12" s="15"/>
      <c r="I12" s="16"/>
      <c r="J12" s="14"/>
      <c r="K12" s="14"/>
      <c r="L12" s="14"/>
      <c r="M12" s="15"/>
      <c r="N12" s="15"/>
      <c r="O12" s="16"/>
    </row>
    <row r="13" spans="1:15" ht="12" customHeight="1">
      <c r="A13" s="13">
        <v>46213</v>
      </c>
      <c r="B13" s="11"/>
      <c r="C13" s="25">
        <v>42</v>
      </c>
      <c r="D13" s="14"/>
      <c r="E13" s="14"/>
      <c r="F13" s="14"/>
      <c r="G13" s="15"/>
      <c r="H13" s="15"/>
      <c r="I13" s="16"/>
      <c r="J13" s="14"/>
      <c r="K13" s="14"/>
      <c r="L13" s="14"/>
      <c r="M13" s="15"/>
      <c r="N13" s="15"/>
      <c r="O13" s="16"/>
    </row>
    <row r="14" spans="1:15" ht="12" customHeight="1">
      <c r="A14" s="13">
        <v>46214</v>
      </c>
      <c r="B14" s="11"/>
      <c r="C14" s="25">
        <v>29</v>
      </c>
      <c r="D14" s="14"/>
      <c r="E14" s="14"/>
      <c r="F14" s="14"/>
      <c r="G14" s="15"/>
      <c r="H14" s="15"/>
      <c r="I14" s="16"/>
      <c r="J14" s="14"/>
      <c r="K14" s="14"/>
      <c r="L14" s="14"/>
      <c r="M14" s="15"/>
      <c r="N14" s="15"/>
      <c r="O14" s="16"/>
    </row>
    <row r="15" spans="1:15" ht="12" customHeight="1">
      <c r="A15" s="13">
        <v>46215</v>
      </c>
      <c r="B15" s="11"/>
      <c r="C15" s="25">
        <v>26</v>
      </c>
      <c r="D15" s="14"/>
      <c r="E15" s="14"/>
      <c r="F15" s="14"/>
      <c r="G15" s="15"/>
      <c r="H15" s="15"/>
      <c r="I15" s="16"/>
      <c r="J15" s="14"/>
      <c r="K15" s="14"/>
      <c r="L15" s="14"/>
      <c r="M15" s="15"/>
      <c r="N15" s="15"/>
      <c r="O15" s="16"/>
    </row>
    <row r="16" spans="1:15" ht="12" customHeight="1">
      <c r="A16" s="13">
        <v>46216</v>
      </c>
      <c r="B16" s="11"/>
      <c r="C16" s="25">
        <v>19</v>
      </c>
      <c r="D16" s="14"/>
      <c r="E16" s="14"/>
      <c r="F16" s="14"/>
      <c r="G16" s="15"/>
      <c r="H16" s="15"/>
      <c r="I16" s="16"/>
      <c r="J16" s="14"/>
      <c r="K16" s="14"/>
      <c r="L16" s="14"/>
      <c r="M16" s="15"/>
      <c r="N16" s="15"/>
      <c r="O16" s="16"/>
    </row>
    <row r="17" spans="1:15" ht="12" customHeight="1">
      <c r="A17" s="13">
        <v>46217</v>
      </c>
      <c r="B17" s="11"/>
      <c r="C17" s="25">
        <v>27</v>
      </c>
      <c r="D17" s="14" t="s">
        <v>132</v>
      </c>
      <c r="E17" s="14" t="s">
        <v>132</v>
      </c>
      <c r="F17" s="14" t="s">
        <v>132</v>
      </c>
      <c r="G17" s="15" t="s">
        <v>132</v>
      </c>
      <c r="H17" s="15" t="s">
        <v>132</v>
      </c>
      <c r="I17" s="16" t="s">
        <v>132</v>
      </c>
      <c r="J17" s="14" t="s">
        <v>132</v>
      </c>
      <c r="K17" s="14" t="s">
        <v>132</v>
      </c>
      <c r="L17" s="14" t="s">
        <v>132</v>
      </c>
      <c r="M17" s="15" t="s">
        <v>132</v>
      </c>
      <c r="N17" s="15" t="s">
        <v>132</v>
      </c>
      <c r="O17" s="16" t="s">
        <v>132</v>
      </c>
    </row>
    <row r="18" spans="1:15" ht="12" customHeight="1">
      <c r="A18" s="13">
        <v>46218</v>
      </c>
      <c r="B18" s="11"/>
      <c r="C18" s="25">
        <v>33</v>
      </c>
      <c r="D18" s="14"/>
      <c r="E18" s="14"/>
      <c r="F18" s="14"/>
      <c r="G18" s="15"/>
      <c r="H18" s="15"/>
      <c r="I18" s="16"/>
      <c r="J18" s="14"/>
      <c r="K18" s="14"/>
      <c r="L18" s="14"/>
      <c r="M18" s="15"/>
      <c r="N18" s="15"/>
      <c r="O18" s="16"/>
    </row>
    <row r="19" spans="1:15" ht="12" customHeight="1">
      <c r="A19" s="13">
        <v>46219</v>
      </c>
      <c r="B19" s="11"/>
      <c r="C19" s="25">
        <v>27</v>
      </c>
      <c r="D19" s="14"/>
      <c r="E19" s="14"/>
      <c r="F19" s="14"/>
      <c r="G19" s="15"/>
      <c r="H19" s="15"/>
      <c r="I19" s="16"/>
      <c r="J19" s="14"/>
      <c r="K19" s="14"/>
      <c r="L19" s="14"/>
      <c r="M19" s="15"/>
      <c r="N19" s="15"/>
      <c r="O19" s="16"/>
    </row>
    <row r="20" spans="1:15" ht="12" customHeight="1">
      <c r="A20" s="13">
        <v>46220</v>
      </c>
      <c r="B20" s="11"/>
      <c r="C20" s="25">
        <v>19</v>
      </c>
      <c r="D20" s="14"/>
      <c r="E20" s="14"/>
      <c r="F20" s="14"/>
      <c r="G20" s="15"/>
      <c r="H20" s="15"/>
      <c r="I20" s="16"/>
      <c r="J20" s="14"/>
      <c r="K20" s="14"/>
      <c r="L20" s="14"/>
      <c r="M20" s="15"/>
      <c r="N20" s="15"/>
      <c r="O20" s="16"/>
    </row>
    <row r="21" spans="1:15" ht="12" customHeight="1">
      <c r="A21" s="13">
        <v>46221</v>
      </c>
      <c r="B21" s="11"/>
      <c r="C21" s="25">
        <v>27</v>
      </c>
      <c r="D21" s="14"/>
      <c r="E21" s="14"/>
      <c r="F21" s="14"/>
      <c r="G21" s="15"/>
      <c r="H21" s="15"/>
      <c r="I21" s="16"/>
      <c r="J21" s="14"/>
      <c r="K21" s="14"/>
      <c r="L21" s="14"/>
      <c r="M21" s="15"/>
      <c r="N21" s="15"/>
      <c r="O21" s="16"/>
    </row>
    <row r="22" spans="1:15" ht="12" customHeight="1">
      <c r="A22" s="13">
        <v>46222</v>
      </c>
      <c r="B22" s="11"/>
      <c r="C22" s="25">
        <v>25</v>
      </c>
      <c r="D22" s="14"/>
      <c r="E22" s="14"/>
      <c r="F22" s="14"/>
      <c r="G22" s="15"/>
      <c r="H22" s="15"/>
      <c r="I22" s="16"/>
      <c r="J22" s="14"/>
      <c r="K22" s="14"/>
      <c r="L22" s="14"/>
      <c r="M22" s="15"/>
      <c r="N22" s="15"/>
      <c r="O22" s="16"/>
    </row>
    <row r="23" spans="1:15" ht="12" customHeight="1">
      <c r="A23" s="13">
        <v>46223</v>
      </c>
      <c r="B23" s="11"/>
      <c r="C23" s="25">
        <v>10</v>
      </c>
      <c r="D23" s="14"/>
      <c r="E23" s="14"/>
      <c r="F23" s="14"/>
      <c r="G23" s="15"/>
      <c r="H23" s="15"/>
      <c r="I23" s="16"/>
      <c r="J23" s="14"/>
      <c r="K23" s="14"/>
      <c r="L23" s="14"/>
      <c r="M23" s="15"/>
      <c r="N23" s="15"/>
      <c r="O23" s="16"/>
    </row>
    <row r="24" spans="1:15" ht="12" customHeight="1">
      <c r="A24" s="13">
        <v>46224</v>
      </c>
      <c r="B24" s="11"/>
      <c r="C24" s="25">
        <v>54</v>
      </c>
      <c r="D24" s="14" t="s">
        <v>132</v>
      </c>
      <c r="E24" s="14" t="s">
        <v>132</v>
      </c>
      <c r="F24" s="14" t="s">
        <v>132</v>
      </c>
      <c r="G24" s="15" t="s">
        <v>132</v>
      </c>
      <c r="H24" s="15" t="s">
        <v>132</v>
      </c>
      <c r="I24" s="16" t="s">
        <v>132</v>
      </c>
      <c r="J24" s="14" t="s">
        <v>132</v>
      </c>
      <c r="K24" s="14" t="s">
        <v>132</v>
      </c>
      <c r="L24" s="14" t="s">
        <v>132</v>
      </c>
      <c r="M24" s="15" t="s">
        <v>132</v>
      </c>
      <c r="N24" s="15" t="s">
        <v>132</v>
      </c>
      <c r="O24" s="16" t="s">
        <v>132</v>
      </c>
    </row>
    <row r="25" spans="1:15" ht="12" customHeight="1">
      <c r="A25" s="13">
        <v>46225</v>
      </c>
      <c r="B25" s="11"/>
      <c r="C25" s="25">
        <v>41</v>
      </c>
      <c r="D25" s="14"/>
      <c r="E25" s="14"/>
      <c r="F25" s="14"/>
      <c r="G25" s="15"/>
      <c r="H25" s="15"/>
      <c r="I25" s="16"/>
      <c r="J25" s="14"/>
      <c r="K25" s="14"/>
      <c r="L25" s="14"/>
      <c r="M25" s="15"/>
      <c r="N25" s="15"/>
      <c r="O25" s="16"/>
    </row>
    <row r="26" spans="1:15" ht="12" customHeight="1">
      <c r="A26" s="13">
        <v>46226</v>
      </c>
      <c r="B26" s="11"/>
      <c r="C26" s="25">
        <v>29</v>
      </c>
      <c r="D26" s="14"/>
      <c r="E26" s="14"/>
      <c r="F26" s="14"/>
      <c r="G26" s="15"/>
      <c r="H26" s="15"/>
      <c r="I26" s="16"/>
      <c r="J26" s="14"/>
      <c r="K26" s="14"/>
      <c r="L26" s="14"/>
      <c r="M26" s="15"/>
      <c r="N26" s="15"/>
      <c r="O26" s="16"/>
    </row>
    <row r="27" spans="1:15" ht="12" customHeight="1">
      <c r="A27" s="13">
        <v>46227</v>
      </c>
      <c r="B27" s="11"/>
      <c r="C27" s="25">
        <v>27</v>
      </c>
      <c r="D27" s="14"/>
      <c r="E27" s="14"/>
      <c r="F27" s="14"/>
      <c r="G27" s="15"/>
      <c r="H27" s="15"/>
      <c r="I27" s="16"/>
      <c r="J27" s="14"/>
      <c r="K27" s="14"/>
      <c r="L27" s="14"/>
      <c r="M27" s="15"/>
      <c r="N27" s="15"/>
      <c r="O27" s="16"/>
    </row>
    <row r="28" spans="1:15" ht="12" customHeight="1">
      <c r="A28" s="13">
        <v>46228</v>
      </c>
      <c r="B28" s="11"/>
      <c r="C28" s="25">
        <v>23</v>
      </c>
      <c r="D28" s="14"/>
      <c r="E28" s="14"/>
      <c r="F28" s="14"/>
      <c r="G28" s="15"/>
      <c r="H28" s="15"/>
      <c r="I28" s="16"/>
      <c r="J28" s="14"/>
      <c r="K28" s="14"/>
      <c r="L28" s="14"/>
      <c r="M28" s="15"/>
      <c r="N28" s="15"/>
      <c r="O28" s="16"/>
    </row>
    <row r="29" spans="1:15" ht="12" customHeight="1">
      <c r="A29" s="13">
        <v>46229</v>
      </c>
      <c r="B29" s="11"/>
      <c r="C29" s="25">
        <v>21</v>
      </c>
      <c r="D29" s="14"/>
      <c r="E29" s="14"/>
      <c r="F29" s="14"/>
      <c r="G29" s="15"/>
      <c r="H29" s="15"/>
      <c r="I29" s="16"/>
      <c r="J29" s="14"/>
      <c r="K29" s="14"/>
      <c r="L29" s="14"/>
      <c r="M29" s="15"/>
      <c r="N29" s="15"/>
      <c r="O29" s="16"/>
    </row>
    <row r="30" spans="1:15" ht="12" customHeight="1">
      <c r="A30" s="13">
        <v>46230</v>
      </c>
      <c r="B30" s="11"/>
      <c r="C30" s="25">
        <v>12</v>
      </c>
      <c r="D30" s="14"/>
      <c r="E30" s="14"/>
      <c r="F30" s="14"/>
      <c r="G30" s="15"/>
      <c r="H30" s="15"/>
      <c r="I30" s="16"/>
      <c r="J30" s="14"/>
      <c r="K30" s="14"/>
      <c r="L30" s="14"/>
      <c r="M30" s="15"/>
      <c r="N30" s="15"/>
      <c r="O30" s="16"/>
    </row>
    <row r="31" spans="1:15" ht="12" customHeight="1">
      <c r="A31" s="13">
        <v>46231</v>
      </c>
      <c r="B31" s="11"/>
      <c r="C31" s="25">
        <v>11</v>
      </c>
      <c r="D31" s="14">
        <v>170.70000000000005</v>
      </c>
      <c r="E31" s="14">
        <v>40.700000000000003</v>
      </c>
      <c r="F31" s="14">
        <v>64</v>
      </c>
      <c r="G31" s="15">
        <v>47.805</v>
      </c>
      <c r="H31" s="15">
        <v>3.0209999999999999</v>
      </c>
      <c r="I31" s="16">
        <v>160000</v>
      </c>
      <c r="J31" s="14">
        <v>6.5399999999999991</v>
      </c>
      <c r="K31" s="14">
        <v>3.6</v>
      </c>
      <c r="L31" s="14">
        <v>7.3</v>
      </c>
      <c r="M31" s="15">
        <v>7.3280000000000003</v>
      </c>
      <c r="N31" s="15">
        <v>0.65300000000000002</v>
      </c>
      <c r="O31" s="16">
        <v>710</v>
      </c>
    </row>
    <row r="32" spans="1:15" ht="12" customHeight="1">
      <c r="A32" s="13">
        <v>46232</v>
      </c>
      <c r="B32" s="11"/>
      <c r="C32" s="25">
        <v>11</v>
      </c>
      <c r="D32" s="14"/>
      <c r="E32" s="14"/>
      <c r="F32" s="14"/>
      <c r="G32" s="15"/>
      <c r="H32" s="15"/>
      <c r="I32" s="16"/>
      <c r="J32" s="14"/>
      <c r="K32" s="14"/>
      <c r="L32" s="14"/>
      <c r="M32" s="15"/>
      <c r="N32" s="15"/>
      <c r="O32" s="16"/>
    </row>
    <row r="33" spans="1:15" ht="12" customHeight="1">
      <c r="A33" s="13">
        <v>46233</v>
      </c>
      <c r="B33" s="11"/>
      <c r="C33" s="25">
        <v>11</v>
      </c>
      <c r="D33" s="14"/>
      <c r="E33" s="14"/>
      <c r="F33" s="14"/>
      <c r="G33" s="15"/>
      <c r="H33" s="15"/>
      <c r="I33" s="16"/>
      <c r="J33" s="14"/>
      <c r="K33" s="14"/>
      <c r="L33" s="14"/>
      <c r="M33" s="15"/>
      <c r="N33" s="15"/>
      <c r="O33" s="16"/>
    </row>
    <row r="34" spans="1:15" ht="12" customHeight="1">
      <c r="A34" s="13">
        <v>46234</v>
      </c>
      <c r="B34" s="11"/>
      <c r="C34" s="25">
        <v>11</v>
      </c>
      <c r="D34" s="14"/>
      <c r="E34" s="14"/>
      <c r="F34" s="14"/>
      <c r="G34" s="15"/>
      <c r="H34" s="15"/>
      <c r="I34" s="16"/>
      <c r="J34" s="14"/>
      <c r="K34" s="14"/>
      <c r="L34" s="14"/>
      <c r="M34" s="15"/>
      <c r="N34" s="15"/>
      <c r="O34" s="16"/>
    </row>
    <row r="35" spans="1:15" s="1" customFormat="1" ht="12" customHeight="1">
      <c r="A35" s="17" t="s">
        <v>123</v>
      </c>
      <c r="B35" s="7"/>
      <c r="C35" s="12">
        <f>SUM(C4:C34)</f>
        <v>729</v>
      </c>
      <c r="D35" s="18"/>
      <c r="E35" s="18"/>
      <c r="F35" s="18"/>
      <c r="G35" s="19"/>
      <c r="H35" s="19"/>
      <c r="I35" s="7"/>
      <c r="J35" s="18"/>
      <c r="K35" s="18"/>
      <c r="L35" s="18"/>
      <c r="M35" s="19"/>
      <c r="N35" s="19"/>
      <c r="O35" s="17"/>
    </row>
    <row r="36" spans="1:15" s="1" customFormat="1" ht="12" customHeight="1">
      <c r="A36" s="17" t="s">
        <v>124</v>
      </c>
      <c r="B36" s="7"/>
      <c r="C36" s="12">
        <f t="shared" ref="C36:O36" si="0">AVERAGE(C4:C34)</f>
        <v>23.516129032258064</v>
      </c>
      <c r="D36" s="8">
        <f t="shared" si="0"/>
        <v>170.70000000000005</v>
      </c>
      <c r="E36" s="8">
        <f t="shared" si="0"/>
        <v>40.700000000000003</v>
      </c>
      <c r="F36" s="8">
        <f t="shared" si="0"/>
        <v>64</v>
      </c>
      <c r="G36" s="9">
        <f t="shared" si="0"/>
        <v>47.805</v>
      </c>
      <c r="H36" s="9">
        <f t="shared" si="0"/>
        <v>3.0209999999999999</v>
      </c>
      <c r="I36" s="7">
        <f t="shared" si="0"/>
        <v>160000</v>
      </c>
      <c r="J36" s="8">
        <f t="shared" si="0"/>
        <v>6.5399999999999991</v>
      </c>
      <c r="K36" s="8">
        <f t="shared" si="0"/>
        <v>3.6</v>
      </c>
      <c r="L36" s="8">
        <f t="shared" si="0"/>
        <v>7.3</v>
      </c>
      <c r="M36" s="9">
        <f t="shared" si="0"/>
        <v>7.3280000000000003</v>
      </c>
      <c r="N36" s="9">
        <f t="shared" si="0"/>
        <v>0.65300000000000002</v>
      </c>
      <c r="O36" s="7">
        <f t="shared" si="0"/>
        <v>710</v>
      </c>
    </row>
    <row r="37" spans="1:15" s="1" customFormat="1" ht="12" customHeight="1">
      <c r="A37" s="17" t="s">
        <v>30</v>
      </c>
      <c r="B37" s="7"/>
      <c r="C37" s="12">
        <f t="shared" ref="C37:O37" si="1">MAX(C4:C34)</f>
        <v>78</v>
      </c>
      <c r="D37" s="8">
        <f t="shared" si="1"/>
        <v>170.70000000000005</v>
      </c>
      <c r="E37" s="8">
        <f t="shared" si="1"/>
        <v>40.700000000000003</v>
      </c>
      <c r="F37" s="8">
        <f t="shared" si="1"/>
        <v>64</v>
      </c>
      <c r="G37" s="9">
        <f t="shared" si="1"/>
        <v>47.805</v>
      </c>
      <c r="H37" s="9">
        <f t="shared" si="1"/>
        <v>3.0209999999999999</v>
      </c>
      <c r="I37" s="7">
        <f t="shared" si="1"/>
        <v>160000</v>
      </c>
      <c r="J37" s="8">
        <f t="shared" si="1"/>
        <v>6.5399999999999991</v>
      </c>
      <c r="K37" s="8">
        <f t="shared" si="1"/>
        <v>3.6</v>
      </c>
      <c r="L37" s="8">
        <f t="shared" si="1"/>
        <v>7.3</v>
      </c>
      <c r="M37" s="9">
        <f t="shared" si="1"/>
        <v>7.3280000000000003</v>
      </c>
      <c r="N37" s="9">
        <f t="shared" si="1"/>
        <v>0.65300000000000002</v>
      </c>
      <c r="O37" s="7">
        <f t="shared" si="1"/>
        <v>710</v>
      </c>
    </row>
    <row r="38" spans="1:15" s="1" customFormat="1" ht="12" customHeight="1">
      <c r="A38" s="17" t="s">
        <v>125</v>
      </c>
      <c r="B38" s="7"/>
      <c r="C38" s="12">
        <f t="shared" ref="C38:O38" si="2">MIN(C4:C34)</f>
        <v>5</v>
      </c>
      <c r="D38" s="8">
        <f t="shared" si="2"/>
        <v>170.70000000000005</v>
      </c>
      <c r="E38" s="8">
        <f t="shared" si="2"/>
        <v>40.700000000000003</v>
      </c>
      <c r="F38" s="8">
        <f t="shared" si="2"/>
        <v>64</v>
      </c>
      <c r="G38" s="9">
        <f t="shared" si="2"/>
        <v>47.805</v>
      </c>
      <c r="H38" s="9">
        <f t="shared" si="2"/>
        <v>3.0209999999999999</v>
      </c>
      <c r="I38" s="7">
        <f t="shared" si="2"/>
        <v>160000</v>
      </c>
      <c r="J38" s="8">
        <f t="shared" si="2"/>
        <v>6.5399999999999991</v>
      </c>
      <c r="K38" s="8">
        <f t="shared" si="2"/>
        <v>3.6</v>
      </c>
      <c r="L38" s="8">
        <f t="shared" si="2"/>
        <v>7.3</v>
      </c>
      <c r="M38" s="9">
        <f t="shared" si="2"/>
        <v>7.3280000000000003</v>
      </c>
      <c r="N38" s="9">
        <f t="shared" si="2"/>
        <v>0.65300000000000002</v>
      </c>
      <c r="O38" s="7">
        <f t="shared" si="2"/>
        <v>710</v>
      </c>
    </row>
  </sheetData>
  <mergeCells count="5">
    <mergeCell ref="A2:A3"/>
    <mergeCell ref="B2:B3"/>
    <mergeCell ref="C2:C3"/>
    <mergeCell ref="D2:I2"/>
    <mergeCell ref="J2:O2"/>
  </mergeCells>
  <phoneticPr fontId="11" type="noConversion"/>
  <pageMargins left="0.7" right="0.7" top="0.75" bottom="0.75" header="0.3" footer="0.3"/>
  <pageSetup paperSize="9" orientation="portrait"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sheetPr>
    <tabColor theme="5" tint="0.79998168889431442"/>
  </sheetPr>
  <dimension ref="A2:O38"/>
  <sheetViews>
    <sheetView zoomScale="85" zoomScaleNormal="85" workbookViewId="0">
      <selection activeCell="J67" sqref="J67"/>
    </sheetView>
  </sheetViews>
  <sheetFormatPr defaultRowHeight="12" customHeight="1"/>
  <cols>
    <col min="1" max="1" width="9.109375" style="3" bestFit="1" customWidth="1"/>
    <col min="2" max="2" width="9.77734375" style="4" customWidth="1"/>
    <col min="3" max="3" width="9.77734375" style="3" customWidth="1"/>
    <col min="4" max="8" width="7.33203125" style="3" customWidth="1"/>
    <col min="9" max="9" width="9.77734375" style="3" customWidth="1"/>
    <col min="10" max="14" width="7.33203125" style="3" customWidth="1"/>
    <col min="15" max="15" width="9.77734375" style="3" customWidth="1"/>
    <col min="16" max="16384" width="8.88671875" style="3"/>
  </cols>
  <sheetData>
    <row r="2" spans="1:15" s="2" customFormat="1" ht="30" customHeight="1">
      <c r="A2" s="33" t="s">
        <v>0</v>
      </c>
      <c r="B2" s="34" t="s">
        <v>59</v>
      </c>
      <c r="C2" s="33" t="s">
        <v>60</v>
      </c>
      <c r="D2" s="35" t="s">
        <v>61</v>
      </c>
      <c r="E2" s="35"/>
      <c r="F2" s="35"/>
      <c r="G2" s="35"/>
      <c r="H2" s="35"/>
      <c r="I2" s="35"/>
      <c r="J2" s="35" t="s">
        <v>62</v>
      </c>
      <c r="K2" s="35"/>
      <c r="L2" s="35"/>
      <c r="M2" s="35"/>
      <c r="N2" s="35"/>
      <c r="O2" s="35"/>
    </row>
    <row r="3" spans="1:15" s="2" customFormat="1" ht="30" customHeight="1">
      <c r="A3" s="33"/>
      <c r="B3" s="34"/>
      <c r="C3" s="33"/>
      <c r="D3" s="5" t="s">
        <v>1</v>
      </c>
      <c r="E3" s="5" t="s">
        <v>76</v>
      </c>
      <c r="F3" s="5" t="s">
        <v>2</v>
      </c>
      <c r="G3" s="5" t="s">
        <v>3</v>
      </c>
      <c r="H3" s="5" t="s">
        <v>4</v>
      </c>
      <c r="I3" s="5" t="s">
        <v>5</v>
      </c>
      <c r="J3" s="5" t="s">
        <v>1</v>
      </c>
      <c r="K3" s="5" t="s">
        <v>76</v>
      </c>
      <c r="L3" s="5" t="s">
        <v>2</v>
      </c>
      <c r="M3" s="5" t="s">
        <v>3</v>
      </c>
      <c r="N3" s="5" t="s">
        <v>4</v>
      </c>
      <c r="O3" s="5" t="s">
        <v>5</v>
      </c>
    </row>
    <row r="4" spans="1:15" ht="12" customHeight="1">
      <c r="A4" s="13">
        <v>46204</v>
      </c>
      <c r="B4" s="11"/>
      <c r="C4" s="25">
        <v>8</v>
      </c>
      <c r="D4" s="14"/>
      <c r="E4" s="14"/>
      <c r="F4" s="14"/>
      <c r="G4" s="15"/>
      <c r="H4" s="15"/>
      <c r="I4" s="16"/>
      <c r="J4" s="14"/>
      <c r="K4" s="14"/>
      <c r="L4" s="14"/>
      <c r="M4" s="15"/>
      <c r="N4" s="15"/>
      <c r="O4" s="16"/>
    </row>
    <row r="5" spans="1:15" ht="12" customHeight="1">
      <c r="A5" s="13">
        <v>46205</v>
      </c>
      <c r="B5" s="11"/>
      <c r="C5" s="25">
        <v>0</v>
      </c>
      <c r="D5" s="14" t="s">
        <v>132</v>
      </c>
      <c r="E5" s="14" t="s">
        <v>132</v>
      </c>
      <c r="F5" s="14" t="s">
        <v>132</v>
      </c>
      <c r="G5" s="15" t="s">
        <v>132</v>
      </c>
      <c r="H5" s="15" t="s">
        <v>132</v>
      </c>
      <c r="I5" s="16" t="s">
        <v>132</v>
      </c>
      <c r="J5" s="14" t="s">
        <v>132</v>
      </c>
      <c r="K5" s="14" t="s">
        <v>132</v>
      </c>
      <c r="L5" s="14" t="s">
        <v>132</v>
      </c>
      <c r="M5" s="15" t="s">
        <v>132</v>
      </c>
      <c r="N5" s="15" t="s">
        <v>132</v>
      </c>
      <c r="O5" s="16" t="s">
        <v>132</v>
      </c>
    </row>
    <row r="6" spans="1:15" ht="12" customHeight="1">
      <c r="A6" s="13">
        <v>46206</v>
      </c>
      <c r="B6" s="11"/>
      <c r="C6" s="25">
        <v>6</v>
      </c>
      <c r="D6" s="14"/>
      <c r="E6" s="14"/>
      <c r="F6" s="14"/>
      <c r="G6" s="15"/>
      <c r="H6" s="15"/>
      <c r="I6" s="16"/>
      <c r="J6" s="14"/>
      <c r="K6" s="14"/>
      <c r="L6" s="14"/>
      <c r="M6" s="15"/>
      <c r="N6" s="15"/>
      <c r="O6" s="16"/>
    </row>
    <row r="7" spans="1:15" ht="12" customHeight="1">
      <c r="A7" s="13">
        <v>46207</v>
      </c>
      <c r="B7" s="11"/>
      <c r="C7" s="25">
        <v>11</v>
      </c>
      <c r="D7" s="14"/>
      <c r="E7" s="14"/>
      <c r="F7" s="14"/>
      <c r="G7" s="15"/>
      <c r="H7" s="15"/>
      <c r="I7" s="16"/>
      <c r="J7" s="14"/>
      <c r="K7" s="14"/>
      <c r="L7" s="14"/>
      <c r="M7" s="15"/>
      <c r="N7" s="15"/>
      <c r="O7" s="16"/>
    </row>
    <row r="8" spans="1:15" ht="12" customHeight="1">
      <c r="A8" s="13">
        <v>46208</v>
      </c>
      <c r="B8" s="11"/>
      <c r="C8" s="25">
        <v>5</v>
      </c>
      <c r="D8" s="14"/>
      <c r="E8" s="14"/>
      <c r="F8" s="14"/>
      <c r="G8" s="15"/>
      <c r="H8" s="15"/>
      <c r="I8" s="16"/>
      <c r="J8" s="14"/>
      <c r="K8" s="14"/>
      <c r="L8" s="14"/>
      <c r="M8" s="15"/>
      <c r="N8" s="15"/>
      <c r="O8" s="16"/>
    </row>
    <row r="9" spans="1:15" ht="12" customHeight="1">
      <c r="A9" s="13">
        <v>46209</v>
      </c>
      <c r="B9" s="11"/>
      <c r="C9" s="25">
        <v>7</v>
      </c>
      <c r="D9" s="14"/>
      <c r="E9" s="14"/>
      <c r="F9" s="14"/>
      <c r="G9" s="15"/>
      <c r="H9" s="15"/>
      <c r="I9" s="16"/>
      <c r="J9" s="14"/>
      <c r="K9" s="14"/>
      <c r="L9" s="14"/>
      <c r="M9" s="15"/>
      <c r="N9" s="15"/>
      <c r="O9" s="16"/>
    </row>
    <row r="10" spans="1:15" ht="12" customHeight="1">
      <c r="A10" s="13">
        <v>46210</v>
      </c>
      <c r="B10" s="11"/>
      <c r="C10" s="25">
        <v>6</v>
      </c>
      <c r="D10" s="14" t="s">
        <v>132</v>
      </c>
      <c r="E10" s="14" t="s">
        <v>132</v>
      </c>
      <c r="F10" s="14" t="s">
        <v>132</v>
      </c>
      <c r="G10" s="15" t="s">
        <v>132</v>
      </c>
      <c r="H10" s="15" t="s">
        <v>132</v>
      </c>
      <c r="I10" s="16" t="s">
        <v>132</v>
      </c>
      <c r="J10" s="14" t="s">
        <v>132</v>
      </c>
      <c r="K10" s="14" t="s">
        <v>132</v>
      </c>
      <c r="L10" s="14" t="s">
        <v>132</v>
      </c>
      <c r="M10" s="15" t="s">
        <v>132</v>
      </c>
      <c r="N10" s="15" t="s">
        <v>132</v>
      </c>
      <c r="O10" s="16" t="s">
        <v>132</v>
      </c>
    </row>
    <row r="11" spans="1:15" ht="12" customHeight="1">
      <c r="A11" s="13">
        <v>46211</v>
      </c>
      <c r="B11" s="11"/>
      <c r="C11" s="25">
        <v>13</v>
      </c>
      <c r="D11" s="14"/>
      <c r="E11" s="14"/>
      <c r="F11" s="14"/>
      <c r="G11" s="15"/>
      <c r="H11" s="15"/>
      <c r="I11" s="16"/>
      <c r="J11" s="14"/>
      <c r="K11" s="14"/>
      <c r="L11" s="14"/>
      <c r="M11" s="15"/>
      <c r="N11" s="15"/>
      <c r="O11" s="16"/>
    </row>
    <row r="12" spans="1:15" ht="12" customHeight="1">
      <c r="A12" s="13">
        <v>46212</v>
      </c>
      <c r="B12" s="11"/>
      <c r="C12" s="25">
        <v>21</v>
      </c>
      <c r="D12" s="14"/>
      <c r="E12" s="14"/>
      <c r="F12" s="14"/>
      <c r="G12" s="15"/>
      <c r="H12" s="15"/>
      <c r="I12" s="16"/>
      <c r="J12" s="14"/>
      <c r="K12" s="14"/>
      <c r="L12" s="14"/>
      <c r="M12" s="15"/>
      <c r="N12" s="15"/>
      <c r="O12" s="16"/>
    </row>
    <row r="13" spans="1:15" ht="12" customHeight="1">
      <c r="A13" s="13">
        <v>46213</v>
      </c>
      <c r="B13" s="11"/>
      <c r="C13" s="25">
        <v>21</v>
      </c>
      <c r="D13" s="14"/>
      <c r="E13" s="14"/>
      <c r="F13" s="14"/>
      <c r="G13" s="15"/>
      <c r="H13" s="15"/>
      <c r="I13" s="16"/>
      <c r="J13" s="14"/>
      <c r="K13" s="14"/>
      <c r="L13" s="14"/>
      <c r="M13" s="15"/>
      <c r="N13" s="15"/>
      <c r="O13" s="16"/>
    </row>
    <row r="14" spans="1:15" ht="12" customHeight="1">
      <c r="A14" s="13">
        <v>46214</v>
      </c>
      <c r="B14" s="11"/>
      <c r="C14" s="25">
        <v>20</v>
      </c>
      <c r="D14" s="14"/>
      <c r="E14" s="14"/>
      <c r="F14" s="14"/>
      <c r="G14" s="15"/>
      <c r="H14" s="15"/>
      <c r="I14" s="16"/>
      <c r="J14" s="14"/>
      <c r="K14" s="14"/>
      <c r="L14" s="14"/>
      <c r="M14" s="15"/>
      <c r="N14" s="15"/>
      <c r="O14" s="16"/>
    </row>
    <row r="15" spans="1:15" ht="12" customHeight="1">
      <c r="A15" s="13">
        <v>46215</v>
      </c>
      <c r="B15" s="11"/>
      <c r="C15" s="25">
        <v>5</v>
      </c>
      <c r="D15" s="14"/>
      <c r="E15" s="14"/>
      <c r="F15" s="14"/>
      <c r="G15" s="15"/>
      <c r="H15" s="15"/>
      <c r="I15" s="16"/>
      <c r="J15" s="14"/>
      <c r="K15" s="14"/>
      <c r="L15" s="14"/>
      <c r="M15" s="15"/>
      <c r="N15" s="15"/>
      <c r="O15" s="16"/>
    </row>
    <row r="16" spans="1:15" ht="12" customHeight="1">
      <c r="A16" s="13">
        <v>46216</v>
      </c>
      <c r="B16" s="11"/>
      <c r="C16" s="25">
        <v>7</v>
      </c>
      <c r="D16" s="14"/>
      <c r="E16" s="14"/>
      <c r="F16" s="14"/>
      <c r="G16" s="15"/>
      <c r="H16" s="15"/>
      <c r="I16" s="16"/>
      <c r="J16" s="14"/>
      <c r="K16" s="14"/>
      <c r="L16" s="14"/>
      <c r="M16" s="15"/>
      <c r="N16" s="15"/>
      <c r="O16" s="16"/>
    </row>
    <row r="17" spans="1:15" ht="12" customHeight="1">
      <c r="A17" s="13">
        <v>46217</v>
      </c>
      <c r="B17" s="11"/>
      <c r="C17" s="25">
        <v>6</v>
      </c>
      <c r="D17" s="14" t="s">
        <v>132</v>
      </c>
      <c r="E17" s="14" t="s">
        <v>132</v>
      </c>
      <c r="F17" s="14" t="s">
        <v>132</v>
      </c>
      <c r="G17" s="15" t="s">
        <v>132</v>
      </c>
      <c r="H17" s="15" t="s">
        <v>132</v>
      </c>
      <c r="I17" s="16" t="s">
        <v>132</v>
      </c>
      <c r="J17" s="14" t="s">
        <v>132</v>
      </c>
      <c r="K17" s="14" t="s">
        <v>132</v>
      </c>
      <c r="L17" s="14" t="s">
        <v>132</v>
      </c>
      <c r="M17" s="15" t="s">
        <v>132</v>
      </c>
      <c r="N17" s="15" t="s">
        <v>132</v>
      </c>
      <c r="O17" s="16" t="s">
        <v>132</v>
      </c>
    </row>
    <row r="18" spans="1:15" ht="12" customHeight="1">
      <c r="A18" s="13">
        <v>46218</v>
      </c>
      <c r="B18" s="11"/>
      <c r="C18" s="25">
        <v>7</v>
      </c>
      <c r="D18" s="14"/>
      <c r="E18" s="14"/>
      <c r="F18" s="14"/>
      <c r="G18" s="15"/>
      <c r="H18" s="15"/>
      <c r="I18" s="16"/>
      <c r="J18" s="14"/>
      <c r="K18" s="14"/>
      <c r="L18" s="14"/>
      <c r="M18" s="15"/>
      <c r="N18" s="15"/>
      <c r="O18" s="16"/>
    </row>
    <row r="19" spans="1:15" ht="12" customHeight="1">
      <c r="A19" s="13">
        <v>46219</v>
      </c>
      <c r="B19" s="11"/>
      <c r="C19" s="25">
        <v>5</v>
      </c>
      <c r="D19" s="14"/>
      <c r="E19" s="14"/>
      <c r="F19" s="14"/>
      <c r="G19" s="15"/>
      <c r="H19" s="15"/>
      <c r="I19" s="16"/>
      <c r="J19" s="14"/>
      <c r="K19" s="14"/>
      <c r="L19" s="14"/>
      <c r="M19" s="15"/>
      <c r="N19" s="15"/>
      <c r="O19" s="16"/>
    </row>
    <row r="20" spans="1:15" ht="12" customHeight="1">
      <c r="A20" s="13">
        <v>46220</v>
      </c>
      <c r="B20" s="11"/>
      <c r="C20" s="25">
        <v>0</v>
      </c>
      <c r="D20" s="14"/>
      <c r="E20" s="14"/>
      <c r="F20" s="14"/>
      <c r="G20" s="15"/>
      <c r="H20" s="15"/>
      <c r="I20" s="16"/>
      <c r="J20" s="14"/>
      <c r="K20" s="14"/>
      <c r="L20" s="14"/>
      <c r="M20" s="15"/>
      <c r="N20" s="15"/>
      <c r="O20" s="16"/>
    </row>
    <row r="21" spans="1:15" ht="12" customHeight="1">
      <c r="A21" s="13">
        <v>46221</v>
      </c>
      <c r="B21" s="11"/>
      <c r="C21" s="25">
        <v>12</v>
      </c>
      <c r="D21" s="14"/>
      <c r="E21" s="14"/>
      <c r="F21" s="14"/>
      <c r="G21" s="15"/>
      <c r="H21" s="15"/>
      <c r="I21" s="16"/>
      <c r="J21" s="14"/>
      <c r="K21" s="14"/>
      <c r="L21" s="14"/>
      <c r="M21" s="15"/>
      <c r="N21" s="15"/>
      <c r="O21" s="16"/>
    </row>
    <row r="22" spans="1:15" ht="12" customHeight="1">
      <c r="A22" s="13">
        <v>46222</v>
      </c>
      <c r="B22" s="11"/>
      <c r="C22" s="25">
        <v>0</v>
      </c>
      <c r="D22" s="14"/>
      <c r="E22" s="14"/>
      <c r="F22" s="14"/>
      <c r="G22" s="15"/>
      <c r="H22" s="15"/>
      <c r="I22" s="16"/>
      <c r="J22" s="14"/>
      <c r="K22" s="14"/>
      <c r="L22" s="14"/>
      <c r="M22" s="15"/>
      <c r="N22" s="15"/>
      <c r="O22" s="16"/>
    </row>
    <row r="23" spans="1:15" ht="12" customHeight="1">
      <c r="A23" s="13">
        <v>46223</v>
      </c>
      <c r="B23" s="11"/>
      <c r="C23" s="25">
        <v>11</v>
      </c>
      <c r="D23" s="14"/>
      <c r="E23" s="14"/>
      <c r="F23" s="14"/>
      <c r="G23" s="15"/>
      <c r="H23" s="15"/>
      <c r="I23" s="16"/>
      <c r="J23" s="14"/>
      <c r="K23" s="14"/>
      <c r="L23" s="14"/>
      <c r="M23" s="15"/>
      <c r="N23" s="15"/>
      <c r="O23" s="16"/>
    </row>
    <row r="24" spans="1:15" ht="12" customHeight="1">
      <c r="A24" s="13">
        <v>46224</v>
      </c>
      <c r="B24" s="11"/>
      <c r="C24" s="25">
        <v>27</v>
      </c>
      <c r="D24" s="14" t="s">
        <v>132</v>
      </c>
      <c r="E24" s="14" t="s">
        <v>132</v>
      </c>
      <c r="F24" s="14" t="s">
        <v>132</v>
      </c>
      <c r="G24" s="15" t="s">
        <v>132</v>
      </c>
      <c r="H24" s="15" t="s">
        <v>132</v>
      </c>
      <c r="I24" s="16" t="s">
        <v>132</v>
      </c>
      <c r="J24" s="14" t="s">
        <v>132</v>
      </c>
      <c r="K24" s="14" t="s">
        <v>132</v>
      </c>
      <c r="L24" s="14" t="s">
        <v>132</v>
      </c>
      <c r="M24" s="15" t="s">
        <v>132</v>
      </c>
      <c r="N24" s="15" t="s">
        <v>132</v>
      </c>
      <c r="O24" s="16" t="s">
        <v>132</v>
      </c>
    </row>
    <row r="25" spans="1:15" ht="12" customHeight="1">
      <c r="A25" s="13">
        <v>46225</v>
      </c>
      <c r="B25" s="11"/>
      <c r="C25" s="25">
        <v>5</v>
      </c>
      <c r="D25" s="14"/>
      <c r="E25" s="14"/>
      <c r="F25" s="14"/>
      <c r="G25" s="15"/>
      <c r="H25" s="15"/>
      <c r="I25" s="16"/>
      <c r="J25" s="14"/>
      <c r="K25" s="14"/>
      <c r="L25" s="14"/>
      <c r="M25" s="15"/>
      <c r="N25" s="15"/>
      <c r="O25" s="16"/>
    </row>
    <row r="26" spans="1:15" ht="12" customHeight="1">
      <c r="A26" s="13">
        <v>46226</v>
      </c>
      <c r="B26" s="11"/>
      <c r="C26" s="25">
        <v>7</v>
      </c>
      <c r="D26" s="14"/>
      <c r="E26" s="14"/>
      <c r="F26" s="14"/>
      <c r="G26" s="15"/>
      <c r="H26" s="15"/>
      <c r="I26" s="16"/>
      <c r="J26" s="14"/>
      <c r="K26" s="14"/>
      <c r="L26" s="14"/>
      <c r="M26" s="15"/>
      <c r="N26" s="15"/>
      <c r="O26" s="16"/>
    </row>
    <row r="27" spans="1:15" ht="12" customHeight="1">
      <c r="A27" s="13">
        <v>46227</v>
      </c>
      <c r="B27" s="11"/>
      <c r="C27" s="25">
        <v>5</v>
      </c>
      <c r="D27" s="14"/>
      <c r="E27" s="14"/>
      <c r="F27" s="14"/>
      <c r="G27" s="15"/>
      <c r="H27" s="15"/>
      <c r="I27" s="16"/>
      <c r="J27" s="14"/>
      <c r="K27" s="14"/>
      <c r="L27" s="14"/>
      <c r="M27" s="15"/>
      <c r="N27" s="15"/>
      <c r="O27" s="16"/>
    </row>
    <row r="28" spans="1:15" ht="12" customHeight="1">
      <c r="A28" s="13">
        <v>46228</v>
      </c>
      <c r="B28" s="11"/>
      <c r="C28" s="25">
        <v>0</v>
      </c>
      <c r="D28" s="14"/>
      <c r="E28" s="14"/>
      <c r="F28" s="14"/>
      <c r="G28" s="15"/>
      <c r="H28" s="15"/>
      <c r="I28" s="16"/>
      <c r="J28" s="14"/>
      <c r="K28" s="14"/>
      <c r="L28" s="14"/>
      <c r="M28" s="15"/>
      <c r="N28" s="15"/>
      <c r="O28" s="16"/>
    </row>
    <row r="29" spans="1:15" ht="12" customHeight="1">
      <c r="A29" s="13">
        <v>46229</v>
      </c>
      <c r="B29" s="11"/>
      <c r="C29" s="25">
        <v>6</v>
      </c>
      <c r="D29" s="14"/>
      <c r="E29" s="14"/>
      <c r="F29" s="14"/>
      <c r="G29" s="15"/>
      <c r="H29" s="15"/>
      <c r="I29" s="16"/>
      <c r="J29" s="14"/>
      <c r="K29" s="14"/>
      <c r="L29" s="14"/>
      <c r="M29" s="15"/>
      <c r="N29" s="15"/>
      <c r="O29" s="16"/>
    </row>
    <row r="30" spans="1:15" ht="12" customHeight="1">
      <c r="A30" s="13">
        <v>46230</v>
      </c>
      <c r="B30" s="11"/>
      <c r="C30" s="25">
        <v>5</v>
      </c>
      <c r="D30" s="14"/>
      <c r="E30" s="14"/>
      <c r="F30" s="14"/>
      <c r="G30" s="15"/>
      <c r="H30" s="15"/>
      <c r="I30" s="16"/>
      <c r="J30" s="14"/>
      <c r="K30" s="14"/>
      <c r="L30" s="14"/>
      <c r="M30" s="15"/>
      <c r="N30" s="15"/>
      <c r="O30" s="16"/>
    </row>
    <row r="31" spans="1:15" ht="12" customHeight="1">
      <c r="A31" s="13">
        <v>46231</v>
      </c>
      <c r="B31" s="11"/>
      <c r="C31" s="25">
        <v>8</v>
      </c>
      <c r="D31" s="14">
        <v>133.80000000000001</v>
      </c>
      <c r="E31" s="14">
        <v>55</v>
      </c>
      <c r="F31" s="14">
        <v>60</v>
      </c>
      <c r="G31" s="15">
        <v>83.302000000000007</v>
      </c>
      <c r="H31" s="15">
        <v>4.9660000000000002</v>
      </c>
      <c r="I31" s="16">
        <v>170000</v>
      </c>
      <c r="J31" s="14">
        <v>3.63</v>
      </c>
      <c r="K31" s="14">
        <v>4.5999999999999996</v>
      </c>
      <c r="L31" s="14">
        <v>1.4</v>
      </c>
      <c r="M31" s="15">
        <v>15.744</v>
      </c>
      <c r="N31" s="15">
        <v>1.5369999999999999</v>
      </c>
      <c r="O31" s="16">
        <v>320</v>
      </c>
    </row>
    <row r="32" spans="1:15" ht="12" customHeight="1">
      <c r="A32" s="13">
        <v>46232</v>
      </c>
      <c r="B32" s="11"/>
      <c r="C32" s="25">
        <v>0</v>
      </c>
      <c r="D32" s="14"/>
      <c r="E32" s="14"/>
      <c r="F32" s="14"/>
      <c r="G32" s="15"/>
      <c r="H32" s="15"/>
      <c r="I32" s="16"/>
      <c r="J32" s="14"/>
      <c r="K32" s="14"/>
      <c r="L32" s="14"/>
      <c r="M32" s="15"/>
      <c r="N32" s="15"/>
      <c r="O32" s="16"/>
    </row>
    <row r="33" spans="1:15" ht="12" customHeight="1">
      <c r="A33" s="13">
        <v>46233</v>
      </c>
      <c r="B33" s="11"/>
      <c r="C33" s="25">
        <v>6</v>
      </c>
      <c r="D33" s="14"/>
      <c r="E33" s="14"/>
      <c r="F33" s="14"/>
      <c r="G33" s="15"/>
      <c r="H33" s="15"/>
      <c r="I33" s="16"/>
      <c r="J33" s="14"/>
      <c r="K33" s="14"/>
      <c r="L33" s="14"/>
      <c r="M33" s="15"/>
      <c r="N33" s="15"/>
      <c r="O33" s="16"/>
    </row>
    <row r="34" spans="1:15" ht="12" customHeight="1">
      <c r="A34" s="13">
        <v>46234</v>
      </c>
      <c r="B34" s="11"/>
      <c r="C34" s="25">
        <v>7</v>
      </c>
      <c r="D34" s="14"/>
      <c r="E34" s="14"/>
      <c r="F34" s="14"/>
      <c r="G34" s="15"/>
      <c r="H34" s="15"/>
      <c r="I34" s="16"/>
      <c r="J34" s="14"/>
      <c r="K34" s="14"/>
      <c r="L34" s="14"/>
      <c r="M34" s="15"/>
      <c r="N34" s="15"/>
      <c r="O34" s="16"/>
    </row>
    <row r="35" spans="1:15" s="1" customFormat="1" ht="12" customHeight="1">
      <c r="A35" s="17" t="s">
        <v>47</v>
      </c>
      <c r="B35" s="7"/>
      <c r="C35" s="12">
        <f>SUM(C4:C34)</f>
        <v>247</v>
      </c>
      <c r="D35" s="18"/>
      <c r="E35" s="18"/>
      <c r="F35" s="18"/>
      <c r="G35" s="19"/>
      <c r="H35" s="19"/>
      <c r="I35" s="7"/>
      <c r="J35" s="18"/>
      <c r="K35" s="18"/>
      <c r="L35" s="18"/>
      <c r="M35" s="19"/>
      <c r="N35" s="19"/>
      <c r="O35" s="17"/>
    </row>
    <row r="36" spans="1:15" s="1" customFormat="1" ht="12" customHeight="1">
      <c r="A36" s="17" t="s">
        <v>48</v>
      </c>
      <c r="B36" s="7"/>
      <c r="C36" s="12">
        <f t="shared" ref="C36:O36" si="0">AVERAGE(C4:C34)</f>
        <v>7.967741935483871</v>
      </c>
      <c r="D36" s="8">
        <f t="shared" si="0"/>
        <v>133.80000000000001</v>
      </c>
      <c r="E36" s="8">
        <f t="shared" si="0"/>
        <v>55</v>
      </c>
      <c r="F36" s="8">
        <f t="shared" si="0"/>
        <v>60</v>
      </c>
      <c r="G36" s="9">
        <f t="shared" si="0"/>
        <v>83.302000000000007</v>
      </c>
      <c r="H36" s="9">
        <f t="shared" si="0"/>
        <v>4.9660000000000002</v>
      </c>
      <c r="I36" s="7">
        <f t="shared" si="0"/>
        <v>170000</v>
      </c>
      <c r="J36" s="8">
        <f t="shared" si="0"/>
        <v>3.63</v>
      </c>
      <c r="K36" s="8">
        <f t="shared" si="0"/>
        <v>4.5999999999999996</v>
      </c>
      <c r="L36" s="8">
        <f t="shared" si="0"/>
        <v>1.4</v>
      </c>
      <c r="M36" s="9">
        <f t="shared" si="0"/>
        <v>15.744</v>
      </c>
      <c r="N36" s="9">
        <f t="shared" si="0"/>
        <v>1.5369999999999999</v>
      </c>
      <c r="O36" s="7">
        <f t="shared" si="0"/>
        <v>320</v>
      </c>
    </row>
    <row r="37" spans="1:15" s="1" customFormat="1" ht="12" customHeight="1">
      <c r="A37" s="17" t="s">
        <v>49</v>
      </c>
      <c r="B37" s="7"/>
      <c r="C37" s="12">
        <f t="shared" ref="C37:O37" si="1">MAX(C4:C34)</f>
        <v>27</v>
      </c>
      <c r="D37" s="8">
        <f t="shared" si="1"/>
        <v>133.80000000000001</v>
      </c>
      <c r="E37" s="8">
        <f t="shared" si="1"/>
        <v>55</v>
      </c>
      <c r="F37" s="8">
        <f t="shared" si="1"/>
        <v>60</v>
      </c>
      <c r="G37" s="9">
        <f t="shared" si="1"/>
        <v>83.302000000000007</v>
      </c>
      <c r="H37" s="9">
        <f t="shared" si="1"/>
        <v>4.9660000000000002</v>
      </c>
      <c r="I37" s="7">
        <f t="shared" si="1"/>
        <v>170000</v>
      </c>
      <c r="J37" s="8">
        <f t="shared" si="1"/>
        <v>3.63</v>
      </c>
      <c r="K37" s="8">
        <f t="shared" si="1"/>
        <v>4.5999999999999996</v>
      </c>
      <c r="L37" s="8">
        <f t="shared" si="1"/>
        <v>1.4</v>
      </c>
      <c r="M37" s="9">
        <f t="shared" si="1"/>
        <v>15.744</v>
      </c>
      <c r="N37" s="9">
        <f t="shared" si="1"/>
        <v>1.5369999999999999</v>
      </c>
      <c r="O37" s="7">
        <f t="shared" si="1"/>
        <v>320</v>
      </c>
    </row>
    <row r="38" spans="1:15" s="1" customFormat="1" ht="12" customHeight="1">
      <c r="A38" s="17" t="s">
        <v>50</v>
      </c>
      <c r="B38" s="7"/>
      <c r="C38" s="12">
        <f t="shared" ref="C38:O38" si="2">MIN(C4:C34)</f>
        <v>0</v>
      </c>
      <c r="D38" s="8">
        <f t="shared" si="2"/>
        <v>133.80000000000001</v>
      </c>
      <c r="E38" s="8">
        <f t="shared" si="2"/>
        <v>55</v>
      </c>
      <c r="F38" s="8">
        <f t="shared" si="2"/>
        <v>60</v>
      </c>
      <c r="G38" s="9">
        <f t="shared" si="2"/>
        <v>83.302000000000007</v>
      </c>
      <c r="H38" s="9">
        <f t="shared" si="2"/>
        <v>4.9660000000000002</v>
      </c>
      <c r="I38" s="7">
        <f t="shared" si="2"/>
        <v>170000</v>
      </c>
      <c r="J38" s="8">
        <f t="shared" si="2"/>
        <v>3.63</v>
      </c>
      <c r="K38" s="8">
        <f t="shared" si="2"/>
        <v>4.5999999999999996</v>
      </c>
      <c r="L38" s="8">
        <f t="shared" si="2"/>
        <v>1.4</v>
      </c>
      <c r="M38" s="9">
        <f t="shared" si="2"/>
        <v>15.744</v>
      </c>
      <c r="N38" s="9">
        <f t="shared" si="2"/>
        <v>1.5369999999999999</v>
      </c>
      <c r="O38" s="7">
        <f t="shared" si="2"/>
        <v>320</v>
      </c>
    </row>
  </sheetData>
  <mergeCells count="5">
    <mergeCell ref="A2:A3"/>
    <mergeCell ref="B2:B3"/>
    <mergeCell ref="C2:C3"/>
    <mergeCell ref="D2:I2"/>
    <mergeCell ref="J2:O2"/>
  </mergeCells>
  <phoneticPr fontId="11" type="noConversion"/>
  <pageMargins left="0.7" right="0.7" top="0.75" bottom="0.75" header="0.3" footer="0.3"/>
  <pageSetup paperSize="9" orientation="portrait"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sheetPr>
    <tabColor theme="5" tint="0.79998168889431442"/>
  </sheetPr>
  <dimension ref="A2:O38"/>
  <sheetViews>
    <sheetView zoomScale="85" zoomScaleNormal="85" workbookViewId="0">
      <selection activeCell="J67" sqref="J67"/>
    </sheetView>
  </sheetViews>
  <sheetFormatPr defaultRowHeight="12" customHeight="1"/>
  <cols>
    <col min="1" max="1" width="9.109375" style="3" bestFit="1" customWidth="1"/>
    <col min="2" max="2" width="9.77734375" style="4" customWidth="1"/>
    <col min="3" max="3" width="9.77734375" style="3" customWidth="1"/>
    <col min="4" max="8" width="7.33203125" style="3" customWidth="1"/>
    <col min="9" max="9" width="9.77734375" style="3" customWidth="1"/>
    <col min="10" max="14" width="7.33203125" style="3" customWidth="1"/>
    <col min="15" max="15" width="9.77734375" style="3" customWidth="1"/>
    <col min="16" max="16384" width="8.88671875" style="3"/>
  </cols>
  <sheetData>
    <row r="2" spans="1:15" s="2" customFormat="1" ht="30" customHeight="1">
      <c r="A2" s="33" t="s">
        <v>0</v>
      </c>
      <c r="B2" s="34" t="s">
        <v>126</v>
      </c>
      <c r="C2" s="33" t="s">
        <v>127</v>
      </c>
      <c r="D2" s="35" t="s">
        <v>128</v>
      </c>
      <c r="E2" s="35"/>
      <c r="F2" s="35"/>
      <c r="G2" s="35"/>
      <c r="H2" s="35"/>
      <c r="I2" s="35"/>
      <c r="J2" s="35" t="s">
        <v>71</v>
      </c>
      <c r="K2" s="35"/>
      <c r="L2" s="35"/>
      <c r="M2" s="35"/>
      <c r="N2" s="35"/>
      <c r="O2" s="35"/>
    </row>
    <row r="3" spans="1:15" s="2" customFormat="1" ht="30" customHeight="1">
      <c r="A3" s="33"/>
      <c r="B3" s="34"/>
      <c r="C3" s="33"/>
      <c r="D3" s="5" t="s">
        <v>1</v>
      </c>
      <c r="E3" s="5" t="s">
        <v>129</v>
      </c>
      <c r="F3" s="5" t="s">
        <v>2</v>
      </c>
      <c r="G3" s="5" t="s">
        <v>3</v>
      </c>
      <c r="H3" s="5" t="s">
        <v>4</v>
      </c>
      <c r="I3" s="5" t="s">
        <v>5</v>
      </c>
      <c r="J3" s="5" t="s">
        <v>1</v>
      </c>
      <c r="K3" s="5" t="s">
        <v>129</v>
      </c>
      <c r="L3" s="5" t="s">
        <v>2</v>
      </c>
      <c r="M3" s="5" t="s">
        <v>3</v>
      </c>
      <c r="N3" s="5" t="s">
        <v>4</v>
      </c>
      <c r="O3" s="5" t="s">
        <v>5</v>
      </c>
    </row>
    <row r="4" spans="1:15" ht="12" customHeight="1">
      <c r="A4" s="13">
        <v>46204</v>
      </c>
      <c r="B4" s="11"/>
      <c r="C4" s="25">
        <v>8</v>
      </c>
      <c r="D4" s="14"/>
      <c r="E4" s="14"/>
      <c r="F4" s="14"/>
      <c r="G4" s="15"/>
      <c r="H4" s="15"/>
      <c r="I4" s="16"/>
      <c r="J4" s="14"/>
      <c r="K4" s="14"/>
      <c r="L4" s="14"/>
      <c r="M4" s="15"/>
      <c r="N4" s="15"/>
      <c r="O4" s="16"/>
    </row>
    <row r="5" spans="1:15" ht="12" customHeight="1">
      <c r="A5" s="13">
        <v>46205</v>
      </c>
      <c r="B5" s="11"/>
      <c r="C5" s="25">
        <v>12</v>
      </c>
      <c r="D5" s="14" t="s">
        <v>132</v>
      </c>
      <c r="E5" s="14" t="s">
        <v>132</v>
      </c>
      <c r="F5" s="14" t="s">
        <v>132</v>
      </c>
      <c r="G5" s="15" t="s">
        <v>132</v>
      </c>
      <c r="H5" s="15" t="s">
        <v>132</v>
      </c>
      <c r="I5" s="16" t="s">
        <v>132</v>
      </c>
      <c r="J5" s="14" t="s">
        <v>132</v>
      </c>
      <c r="K5" s="14" t="s">
        <v>132</v>
      </c>
      <c r="L5" s="14" t="s">
        <v>132</v>
      </c>
      <c r="M5" s="15" t="s">
        <v>132</v>
      </c>
      <c r="N5" s="15" t="s">
        <v>132</v>
      </c>
      <c r="O5" s="16" t="s">
        <v>132</v>
      </c>
    </row>
    <row r="6" spans="1:15" ht="12" customHeight="1">
      <c r="A6" s="13">
        <v>46206</v>
      </c>
      <c r="B6" s="11"/>
      <c r="C6" s="25">
        <v>12</v>
      </c>
      <c r="D6" s="14"/>
      <c r="E6" s="14"/>
      <c r="F6" s="14"/>
      <c r="G6" s="15"/>
      <c r="H6" s="15"/>
      <c r="I6" s="16"/>
      <c r="J6" s="14"/>
      <c r="K6" s="14"/>
      <c r="L6" s="14"/>
      <c r="M6" s="15"/>
      <c r="N6" s="15"/>
      <c r="O6" s="16"/>
    </row>
    <row r="7" spans="1:15" ht="12" customHeight="1">
      <c r="A7" s="13">
        <v>46207</v>
      </c>
      <c r="B7" s="11"/>
      <c r="C7" s="25">
        <v>13</v>
      </c>
      <c r="D7" s="14"/>
      <c r="E7" s="14"/>
      <c r="F7" s="14"/>
      <c r="G7" s="15"/>
      <c r="H7" s="15"/>
      <c r="I7" s="16"/>
      <c r="J7" s="14"/>
      <c r="K7" s="14"/>
      <c r="L7" s="14"/>
      <c r="M7" s="15"/>
      <c r="N7" s="15"/>
      <c r="O7" s="16"/>
    </row>
    <row r="8" spans="1:15" ht="12" customHeight="1">
      <c r="A8" s="13">
        <v>46208</v>
      </c>
      <c r="B8" s="11"/>
      <c r="C8" s="25">
        <v>8</v>
      </c>
      <c r="D8" s="14"/>
      <c r="E8" s="14"/>
      <c r="F8" s="14"/>
      <c r="G8" s="15"/>
      <c r="H8" s="15"/>
      <c r="I8" s="16"/>
      <c r="J8" s="14"/>
      <c r="K8" s="14"/>
      <c r="L8" s="14"/>
      <c r="M8" s="15"/>
      <c r="N8" s="15"/>
      <c r="O8" s="16"/>
    </row>
    <row r="9" spans="1:15" ht="12" customHeight="1">
      <c r="A9" s="13">
        <v>46209</v>
      </c>
      <c r="B9" s="11"/>
      <c r="C9" s="25">
        <v>9</v>
      </c>
      <c r="D9" s="14"/>
      <c r="E9" s="14"/>
      <c r="F9" s="14"/>
      <c r="G9" s="15"/>
      <c r="H9" s="15"/>
      <c r="I9" s="16"/>
      <c r="J9" s="14"/>
      <c r="K9" s="14"/>
      <c r="L9" s="14"/>
      <c r="M9" s="15"/>
      <c r="N9" s="15"/>
      <c r="O9" s="16"/>
    </row>
    <row r="10" spans="1:15" ht="12" customHeight="1">
      <c r="A10" s="13">
        <v>46210</v>
      </c>
      <c r="B10" s="11"/>
      <c r="C10" s="25">
        <v>18</v>
      </c>
      <c r="D10" s="14" t="s">
        <v>132</v>
      </c>
      <c r="E10" s="14" t="s">
        <v>132</v>
      </c>
      <c r="F10" s="14" t="s">
        <v>132</v>
      </c>
      <c r="G10" s="15" t="s">
        <v>132</v>
      </c>
      <c r="H10" s="15" t="s">
        <v>132</v>
      </c>
      <c r="I10" s="16" t="s">
        <v>132</v>
      </c>
      <c r="J10" s="14" t="s">
        <v>132</v>
      </c>
      <c r="K10" s="14" t="s">
        <v>132</v>
      </c>
      <c r="L10" s="14" t="s">
        <v>132</v>
      </c>
      <c r="M10" s="15" t="s">
        <v>132</v>
      </c>
      <c r="N10" s="15" t="s">
        <v>132</v>
      </c>
      <c r="O10" s="16" t="s">
        <v>132</v>
      </c>
    </row>
    <row r="11" spans="1:15" ht="12" customHeight="1">
      <c r="A11" s="13">
        <v>46211</v>
      </c>
      <c r="B11" s="11"/>
      <c r="C11" s="25">
        <v>17</v>
      </c>
      <c r="D11" s="14"/>
      <c r="E11" s="14"/>
      <c r="F11" s="14"/>
      <c r="G11" s="15"/>
      <c r="H11" s="15"/>
      <c r="I11" s="16"/>
      <c r="J11" s="14"/>
      <c r="K11" s="14"/>
      <c r="L11" s="14"/>
      <c r="M11" s="15"/>
      <c r="N11" s="15"/>
      <c r="O11" s="16"/>
    </row>
    <row r="12" spans="1:15" ht="12" customHeight="1">
      <c r="A12" s="13">
        <v>46212</v>
      </c>
      <c r="B12" s="11"/>
      <c r="C12" s="25">
        <v>39</v>
      </c>
      <c r="D12" s="14"/>
      <c r="E12" s="14"/>
      <c r="F12" s="14"/>
      <c r="G12" s="15"/>
      <c r="H12" s="15"/>
      <c r="I12" s="16"/>
      <c r="J12" s="14"/>
      <c r="K12" s="14"/>
      <c r="L12" s="14"/>
      <c r="M12" s="15"/>
      <c r="N12" s="15"/>
      <c r="O12" s="16"/>
    </row>
    <row r="13" spans="1:15" ht="12" customHeight="1">
      <c r="A13" s="13">
        <v>46213</v>
      </c>
      <c r="B13" s="11"/>
      <c r="C13" s="25">
        <v>37</v>
      </c>
      <c r="D13" s="14"/>
      <c r="E13" s="14"/>
      <c r="F13" s="14"/>
      <c r="G13" s="15"/>
      <c r="H13" s="15"/>
      <c r="I13" s="16"/>
      <c r="J13" s="14"/>
      <c r="K13" s="14"/>
      <c r="L13" s="14"/>
      <c r="M13" s="15"/>
      <c r="N13" s="15"/>
      <c r="O13" s="16"/>
    </row>
    <row r="14" spans="1:15" ht="12" customHeight="1">
      <c r="A14" s="13">
        <v>46214</v>
      </c>
      <c r="B14" s="11"/>
      <c r="C14" s="25">
        <v>24</v>
      </c>
      <c r="D14" s="14"/>
      <c r="E14" s="14"/>
      <c r="F14" s="14"/>
      <c r="G14" s="15"/>
      <c r="H14" s="15"/>
      <c r="I14" s="16"/>
      <c r="J14" s="14"/>
      <c r="K14" s="14"/>
      <c r="L14" s="14"/>
      <c r="M14" s="15"/>
      <c r="N14" s="15"/>
      <c r="O14" s="16"/>
    </row>
    <row r="15" spans="1:15" ht="12" customHeight="1">
      <c r="A15" s="13">
        <v>46215</v>
      </c>
      <c r="B15" s="11"/>
      <c r="C15" s="25">
        <v>16</v>
      </c>
      <c r="D15" s="14"/>
      <c r="E15" s="14"/>
      <c r="F15" s="14"/>
      <c r="G15" s="15"/>
      <c r="H15" s="15"/>
      <c r="I15" s="16"/>
      <c r="J15" s="14"/>
      <c r="K15" s="14"/>
      <c r="L15" s="14"/>
      <c r="M15" s="15"/>
      <c r="N15" s="15"/>
      <c r="O15" s="16"/>
    </row>
    <row r="16" spans="1:15" ht="12" customHeight="1">
      <c r="A16" s="13">
        <v>46216</v>
      </c>
      <c r="B16" s="11"/>
      <c r="C16" s="25">
        <v>15</v>
      </c>
      <c r="D16" s="14"/>
      <c r="E16" s="14"/>
      <c r="F16" s="14"/>
      <c r="G16" s="15"/>
      <c r="H16" s="15"/>
      <c r="I16" s="16"/>
      <c r="J16" s="14"/>
      <c r="K16" s="14"/>
      <c r="L16" s="14"/>
      <c r="M16" s="15"/>
      <c r="N16" s="15"/>
      <c r="O16" s="16"/>
    </row>
    <row r="17" spans="1:15" ht="12" customHeight="1">
      <c r="A17" s="13">
        <v>46217</v>
      </c>
      <c r="B17" s="11"/>
      <c r="C17" s="25">
        <v>17</v>
      </c>
      <c r="D17" s="14" t="s">
        <v>132</v>
      </c>
      <c r="E17" s="14" t="s">
        <v>132</v>
      </c>
      <c r="F17" s="14" t="s">
        <v>132</v>
      </c>
      <c r="G17" s="15" t="s">
        <v>132</v>
      </c>
      <c r="H17" s="15" t="s">
        <v>132</v>
      </c>
      <c r="I17" s="16" t="s">
        <v>132</v>
      </c>
      <c r="J17" s="14" t="s">
        <v>132</v>
      </c>
      <c r="K17" s="14" t="s">
        <v>132</v>
      </c>
      <c r="L17" s="14" t="s">
        <v>132</v>
      </c>
      <c r="M17" s="15" t="s">
        <v>132</v>
      </c>
      <c r="N17" s="15" t="s">
        <v>132</v>
      </c>
      <c r="O17" s="16" t="s">
        <v>132</v>
      </c>
    </row>
    <row r="18" spans="1:15" ht="12" customHeight="1">
      <c r="A18" s="13">
        <v>46218</v>
      </c>
      <c r="B18" s="11"/>
      <c r="C18" s="25">
        <v>21</v>
      </c>
      <c r="D18" s="14"/>
      <c r="E18" s="14"/>
      <c r="F18" s="14"/>
      <c r="G18" s="15"/>
      <c r="H18" s="15"/>
      <c r="I18" s="16"/>
      <c r="J18" s="14"/>
      <c r="K18" s="14"/>
      <c r="L18" s="14"/>
      <c r="M18" s="15"/>
      <c r="N18" s="15"/>
      <c r="O18" s="16"/>
    </row>
    <row r="19" spans="1:15" ht="12" customHeight="1">
      <c r="A19" s="13">
        <v>46219</v>
      </c>
      <c r="B19" s="11"/>
      <c r="C19" s="25">
        <v>11</v>
      </c>
      <c r="D19" s="14"/>
      <c r="E19" s="14"/>
      <c r="F19" s="14"/>
      <c r="G19" s="15"/>
      <c r="H19" s="15"/>
      <c r="I19" s="16"/>
      <c r="J19" s="14"/>
      <c r="K19" s="14"/>
      <c r="L19" s="14"/>
      <c r="M19" s="15"/>
      <c r="N19" s="15"/>
      <c r="O19" s="16"/>
    </row>
    <row r="20" spans="1:15" ht="12" customHeight="1">
      <c r="A20" s="13">
        <v>46220</v>
      </c>
      <c r="B20" s="11"/>
      <c r="C20" s="25">
        <v>16</v>
      </c>
      <c r="D20" s="14"/>
      <c r="E20" s="14"/>
      <c r="F20" s="14"/>
      <c r="G20" s="15"/>
      <c r="H20" s="15"/>
      <c r="I20" s="16"/>
      <c r="J20" s="14"/>
      <c r="K20" s="14"/>
      <c r="L20" s="14"/>
      <c r="M20" s="15"/>
      <c r="N20" s="15"/>
      <c r="O20" s="16"/>
    </row>
    <row r="21" spans="1:15" ht="12" customHeight="1">
      <c r="A21" s="13">
        <v>46221</v>
      </c>
      <c r="B21" s="11"/>
      <c r="C21" s="25">
        <v>17</v>
      </c>
      <c r="D21" s="14"/>
      <c r="E21" s="14"/>
      <c r="F21" s="14"/>
      <c r="G21" s="15"/>
      <c r="H21" s="15"/>
      <c r="I21" s="16"/>
      <c r="J21" s="14"/>
      <c r="K21" s="14"/>
      <c r="L21" s="14"/>
      <c r="M21" s="15"/>
      <c r="N21" s="15"/>
      <c r="O21" s="16"/>
    </row>
    <row r="22" spans="1:15" ht="12" customHeight="1">
      <c r="A22" s="13">
        <v>46222</v>
      </c>
      <c r="B22" s="11"/>
      <c r="C22" s="25">
        <v>17</v>
      </c>
      <c r="D22" s="14"/>
      <c r="E22" s="14"/>
      <c r="F22" s="14"/>
      <c r="G22" s="15"/>
      <c r="H22" s="15"/>
      <c r="I22" s="16"/>
      <c r="J22" s="14"/>
      <c r="K22" s="14"/>
      <c r="L22" s="14"/>
      <c r="M22" s="15"/>
      <c r="N22" s="15"/>
      <c r="O22" s="16"/>
    </row>
    <row r="23" spans="1:15" ht="12" customHeight="1">
      <c r="A23" s="13">
        <v>46223</v>
      </c>
      <c r="B23" s="11"/>
      <c r="C23" s="25">
        <v>25</v>
      </c>
      <c r="D23" s="14"/>
      <c r="E23" s="14"/>
      <c r="F23" s="14"/>
      <c r="G23" s="15"/>
      <c r="H23" s="15"/>
      <c r="I23" s="16"/>
      <c r="J23" s="14"/>
      <c r="K23" s="14"/>
      <c r="L23" s="14"/>
      <c r="M23" s="15"/>
      <c r="N23" s="15"/>
      <c r="O23" s="16"/>
    </row>
    <row r="24" spans="1:15" ht="12" customHeight="1">
      <c r="A24" s="13">
        <v>46224</v>
      </c>
      <c r="B24" s="11"/>
      <c r="C24" s="25">
        <v>29</v>
      </c>
      <c r="D24" s="14" t="s">
        <v>132</v>
      </c>
      <c r="E24" s="14" t="s">
        <v>132</v>
      </c>
      <c r="F24" s="14" t="s">
        <v>132</v>
      </c>
      <c r="G24" s="15" t="s">
        <v>132</v>
      </c>
      <c r="H24" s="15" t="s">
        <v>132</v>
      </c>
      <c r="I24" s="16" t="s">
        <v>132</v>
      </c>
      <c r="J24" s="14" t="s">
        <v>132</v>
      </c>
      <c r="K24" s="14" t="s">
        <v>132</v>
      </c>
      <c r="L24" s="14" t="s">
        <v>132</v>
      </c>
      <c r="M24" s="15" t="s">
        <v>132</v>
      </c>
      <c r="N24" s="15" t="s">
        <v>132</v>
      </c>
      <c r="O24" s="16" t="s">
        <v>132</v>
      </c>
    </row>
    <row r="25" spans="1:15" ht="12" customHeight="1">
      <c r="A25" s="13">
        <v>46225</v>
      </c>
      <c r="B25" s="11"/>
      <c r="C25" s="25">
        <v>25</v>
      </c>
      <c r="D25" s="14"/>
      <c r="E25" s="14"/>
      <c r="F25" s="14"/>
      <c r="G25" s="15"/>
      <c r="H25" s="15"/>
      <c r="I25" s="16"/>
      <c r="J25" s="14"/>
      <c r="K25" s="14"/>
      <c r="L25" s="14"/>
      <c r="M25" s="15"/>
      <c r="N25" s="15"/>
      <c r="O25" s="16"/>
    </row>
    <row r="26" spans="1:15" ht="12" customHeight="1">
      <c r="A26" s="13">
        <v>46226</v>
      </c>
      <c r="B26" s="11"/>
      <c r="C26" s="25">
        <v>21</v>
      </c>
      <c r="D26" s="14"/>
      <c r="E26" s="14"/>
      <c r="F26" s="14"/>
      <c r="G26" s="15"/>
      <c r="H26" s="15"/>
      <c r="I26" s="16"/>
      <c r="J26" s="14"/>
      <c r="K26" s="14"/>
      <c r="L26" s="14"/>
      <c r="M26" s="15"/>
      <c r="N26" s="15"/>
      <c r="O26" s="16"/>
    </row>
    <row r="27" spans="1:15" ht="12" customHeight="1">
      <c r="A27" s="13">
        <v>46227</v>
      </c>
      <c r="B27" s="11"/>
      <c r="C27" s="25">
        <v>16</v>
      </c>
      <c r="D27" s="14"/>
      <c r="E27" s="14"/>
      <c r="F27" s="14"/>
      <c r="G27" s="15"/>
      <c r="H27" s="15"/>
      <c r="I27" s="16"/>
      <c r="J27" s="14"/>
      <c r="K27" s="14"/>
      <c r="L27" s="14"/>
      <c r="M27" s="15"/>
      <c r="N27" s="15"/>
      <c r="O27" s="16"/>
    </row>
    <row r="28" spans="1:15" ht="12" customHeight="1">
      <c r="A28" s="13">
        <v>46228</v>
      </c>
      <c r="B28" s="11"/>
      <c r="C28" s="25">
        <v>12</v>
      </c>
      <c r="D28" s="14"/>
      <c r="E28" s="14"/>
      <c r="F28" s="14"/>
      <c r="G28" s="15"/>
      <c r="H28" s="15"/>
      <c r="I28" s="16"/>
      <c r="J28" s="14"/>
      <c r="K28" s="14"/>
      <c r="L28" s="14"/>
      <c r="M28" s="15"/>
      <c r="N28" s="15"/>
      <c r="O28" s="16"/>
    </row>
    <row r="29" spans="1:15" ht="12" customHeight="1">
      <c r="A29" s="13">
        <v>46229</v>
      </c>
      <c r="B29" s="11"/>
      <c r="C29" s="25">
        <v>17</v>
      </c>
      <c r="D29" s="14"/>
      <c r="E29" s="14"/>
      <c r="F29" s="14"/>
      <c r="G29" s="15"/>
      <c r="H29" s="15"/>
      <c r="I29" s="16"/>
      <c r="J29" s="14"/>
      <c r="K29" s="14"/>
      <c r="L29" s="14"/>
      <c r="M29" s="15"/>
      <c r="N29" s="15"/>
      <c r="O29" s="16"/>
    </row>
    <row r="30" spans="1:15" ht="12" customHeight="1">
      <c r="A30" s="13">
        <v>46230</v>
      </c>
      <c r="B30" s="11"/>
      <c r="C30" s="25">
        <v>17</v>
      </c>
      <c r="D30" s="14"/>
      <c r="E30" s="14"/>
      <c r="F30" s="14"/>
      <c r="G30" s="15"/>
      <c r="H30" s="15"/>
      <c r="I30" s="16"/>
      <c r="J30" s="14"/>
      <c r="K30" s="14"/>
      <c r="L30" s="14"/>
      <c r="M30" s="15"/>
      <c r="N30" s="15"/>
      <c r="O30" s="16"/>
    </row>
    <row r="31" spans="1:15" ht="12" customHeight="1">
      <c r="A31" s="13">
        <v>46231</v>
      </c>
      <c r="B31" s="11"/>
      <c r="C31" s="25">
        <v>12</v>
      </c>
      <c r="D31" s="14">
        <v>127.5</v>
      </c>
      <c r="E31" s="14">
        <v>42.4</v>
      </c>
      <c r="F31" s="14">
        <v>68</v>
      </c>
      <c r="G31" s="15">
        <v>15.744</v>
      </c>
      <c r="H31" s="15">
        <v>2.36</v>
      </c>
      <c r="I31" s="16">
        <v>120000</v>
      </c>
      <c r="J31" s="14">
        <v>8.3399999999999981</v>
      </c>
      <c r="K31" s="14">
        <v>4.3</v>
      </c>
      <c r="L31" s="14">
        <v>7.8</v>
      </c>
      <c r="M31" s="15">
        <v>3.3780000000000001</v>
      </c>
      <c r="N31" s="15">
        <v>1.66</v>
      </c>
      <c r="O31" s="16">
        <v>820</v>
      </c>
    </row>
    <row r="32" spans="1:15" ht="12" customHeight="1">
      <c r="A32" s="13">
        <v>46232</v>
      </c>
      <c r="B32" s="11"/>
      <c r="C32" s="25">
        <v>17</v>
      </c>
      <c r="D32" s="14"/>
      <c r="E32" s="14"/>
      <c r="F32" s="14"/>
      <c r="G32" s="15"/>
      <c r="H32" s="15"/>
      <c r="I32" s="16"/>
      <c r="J32" s="14"/>
      <c r="K32" s="14"/>
      <c r="L32" s="14"/>
      <c r="M32" s="15"/>
      <c r="N32" s="15"/>
      <c r="O32" s="16"/>
    </row>
    <row r="33" spans="1:15" ht="12" customHeight="1">
      <c r="A33" s="13">
        <v>46233</v>
      </c>
      <c r="B33" s="11"/>
      <c r="C33" s="25">
        <v>12</v>
      </c>
      <c r="D33" s="14"/>
      <c r="E33" s="14"/>
      <c r="F33" s="14"/>
      <c r="G33" s="15"/>
      <c r="H33" s="15"/>
      <c r="I33" s="16"/>
      <c r="J33" s="14"/>
      <c r="K33" s="14"/>
      <c r="L33" s="14"/>
      <c r="M33" s="15"/>
      <c r="N33" s="15"/>
      <c r="O33" s="16"/>
    </row>
    <row r="34" spans="1:15" ht="12" customHeight="1">
      <c r="A34" s="13">
        <v>46234</v>
      </c>
      <c r="B34" s="11"/>
      <c r="C34" s="25">
        <v>16</v>
      </c>
      <c r="D34" s="14"/>
      <c r="E34" s="14"/>
      <c r="F34" s="14"/>
      <c r="G34" s="15"/>
      <c r="H34" s="15"/>
      <c r="I34" s="16"/>
      <c r="J34" s="14"/>
      <c r="K34" s="14"/>
      <c r="L34" s="14"/>
      <c r="M34" s="15"/>
      <c r="N34" s="15"/>
      <c r="O34" s="16"/>
    </row>
    <row r="35" spans="1:15" s="1" customFormat="1" ht="12" customHeight="1">
      <c r="A35" s="17" t="s">
        <v>31</v>
      </c>
      <c r="B35" s="7"/>
      <c r="C35" s="12">
        <f>SUM(C4:C34)</f>
        <v>546</v>
      </c>
      <c r="D35" s="18"/>
      <c r="E35" s="18"/>
      <c r="F35" s="18"/>
      <c r="G35" s="19"/>
      <c r="H35" s="19"/>
      <c r="I35" s="7"/>
      <c r="J35" s="18"/>
      <c r="K35" s="18"/>
      <c r="L35" s="18"/>
      <c r="M35" s="19"/>
      <c r="N35" s="19"/>
      <c r="O35" s="17"/>
    </row>
    <row r="36" spans="1:15" s="1" customFormat="1" ht="12" customHeight="1">
      <c r="A36" s="17" t="s">
        <v>130</v>
      </c>
      <c r="B36" s="7"/>
      <c r="C36" s="12">
        <f t="shared" ref="C36:O36" si="0">AVERAGE(C4:C34)</f>
        <v>17.612903225806452</v>
      </c>
      <c r="D36" s="8">
        <f t="shared" si="0"/>
        <v>127.5</v>
      </c>
      <c r="E36" s="8">
        <f t="shared" si="0"/>
        <v>42.4</v>
      </c>
      <c r="F36" s="8">
        <f t="shared" si="0"/>
        <v>68</v>
      </c>
      <c r="G36" s="9">
        <f t="shared" si="0"/>
        <v>15.744</v>
      </c>
      <c r="H36" s="9">
        <f t="shared" si="0"/>
        <v>2.36</v>
      </c>
      <c r="I36" s="7">
        <f t="shared" si="0"/>
        <v>120000</v>
      </c>
      <c r="J36" s="8">
        <f t="shared" si="0"/>
        <v>8.3399999999999981</v>
      </c>
      <c r="K36" s="8">
        <f t="shared" si="0"/>
        <v>4.3</v>
      </c>
      <c r="L36" s="8">
        <f t="shared" si="0"/>
        <v>7.8</v>
      </c>
      <c r="M36" s="9">
        <f t="shared" si="0"/>
        <v>3.3780000000000001</v>
      </c>
      <c r="N36" s="9">
        <f t="shared" si="0"/>
        <v>1.66</v>
      </c>
      <c r="O36" s="7">
        <f t="shared" si="0"/>
        <v>820</v>
      </c>
    </row>
    <row r="37" spans="1:15" s="1" customFormat="1" ht="12" customHeight="1">
      <c r="A37" s="17" t="s">
        <v>30</v>
      </c>
      <c r="B37" s="7"/>
      <c r="C37" s="12">
        <f t="shared" ref="C37:O37" si="1">MAX(C4:C34)</f>
        <v>39</v>
      </c>
      <c r="D37" s="8">
        <f t="shared" si="1"/>
        <v>127.5</v>
      </c>
      <c r="E37" s="8">
        <f t="shared" si="1"/>
        <v>42.4</v>
      </c>
      <c r="F37" s="8">
        <f t="shared" si="1"/>
        <v>68</v>
      </c>
      <c r="G37" s="9">
        <f t="shared" si="1"/>
        <v>15.744</v>
      </c>
      <c r="H37" s="9">
        <f t="shared" si="1"/>
        <v>2.36</v>
      </c>
      <c r="I37" s="7">
        <f t="shared" si="1"/>
        <v>120000</v>
      </c>
      <c r="J37" s="8">
        <f t="shared" si="1"/>
        <v>8.3399999999999981</v>
      </c>
      <c r="K37" s="8">
        <f t="shared" si="1"/>
        <v>4.3</v>
      </c>
      <c r="L37" s="8">
        <f t="shared" si="1"/>
        <v>7.8</v>
      </c>
      <c r="M37" s="9">
        <f t="shared" si="1"/>
        <v>3.3780000000000001</v>
      </c>
      <c r="N37" s="9">
        <f t="shared" si="1"/>
        <v>1.66</v>
      </c>
      <c r="O37" s="7">
        <f t="shared" si="1"/>
        <v>820</v>
      </c>
    </row>
    <row r="38" spans="1:15" s="1" customFormat="1" ht="12" customHeight="1">
      <c r="A38" s="17" t="s">
        <v>26</v>
      </c>
      <c r="B38" s="7"/>
      <c r="C38" s="12">
        <f t="shared" ref="C38:O38" si="2">MIN(C4:C34)</f>
        <v>8</v>
      </c>
      <c r="D38" s="8">
        <f t="shared" si="2"/>
        <v>127.5</v>
      </c>
      <c r="E38" s="8">
        <f t="shared" si="2"/>
        <v>42.4</v>
      </c>
      <c r="F38" s="8">
        <f t="shared" si="2"/>
        <v>68</v>
      </c>
      <c r="G38" s="9">
        <f t="shared" si="2"/>
        <v>15.744</v>
      </c>
      <c r="H38" s="9">
        <f t="shared" si="2"/>
        <v>2.36</v>
      </c>
      <c r="I38" s="7">
        <f t="shared" si="2"/>
        <v>120000</v>
      </c>
      <c r="J38" s="8">
        <f t="shared" si="2"/>
        <v>8.3399999999999981</v>
      </c>
      <c r="K38" s="8">
        <f t="shared" si="2"/>
        <v>4.3</v>
      </c>
      <c r="L38" s="8">
        <f t="shared" si="2"/>
        <v>7.8</v>
      </c>
      <c r="M38" s="9">
        <f t="shared" si="2"/>
        <v>3.3780000000000001</v>
      </c>
      <c r="N38" s="9">
        <f t="shared" si="2"/>
        <v>1.66</v>
      </c>
      <c r="O38" s="7">
        <f t="shared" si="2"/>
        <v>820</v>
      </c>
    </row>
  </sheetData>
  <mergeCells count="5">
    <mergeCell ref="A2:A3"/>
    <mergeCell ref="B2:B3"/>
    <mergeCell ref="C2:C3"/>
    <mergeCell ref="D2:I2"/>
    <mergeCell ref="J2:O2"/>
  </mergeCells>
  <phoneticPr fontId="11" type="noConversion"/>
  <pageMargins left="0.7" right="0.7" top="0.75" bottom="0.75" header="0.3" footer="0.3"/>
  <pageSetup paperSize="9" orientation="portrait"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B00-000000000000}">
  <sheetPr>
    <tabColor theme="5" tint="0.79998168889431442"/>
  </sheetPr>
  <dimension ref="A2:O38"/>
  <sheetViews>
    <sheetView zoomScale="85" zoomScaleNormal="85" workbookViewId="0">
      <selection activeCell="J67" sqref="J67"/>
    </sheetView>
  </sheetViews>
  <sheetFormatPr defaultRowHeight="12" customHeight="1"/>
  <cols>
    <col min="1" max="1" width="9.109375" style="3" bestFit="1" customWidth="1"/>
    <col min="2" max="2" width="9.77734375" style="4" customWidth="1"/>
    <col min="3" max="3" width="9.77734375" style="3" customWidth="1"/>
    <col min="4" max="8" width="7.33203125" style="3" customWidth="1"/>
    <col min="9" max="9" width="9.77734375" style="3" customWidth="1"/>
    <col min="10" max="14" width="7.33203125" style="3" customWidth="1"/>
    <col min="15" max="15" width="9.77734375" style="3" customWidth="1"/>
    <col min="16" max="16384" width="8.88671875" style="3"/>
  </cols>
  <sheetData>
    <row r="2" spans="1:15" s="2" customFormat="1" ht="30" customHeight="1">
      <c r="A2" s="33" t="s">
        <v>0</v>
      </c>
      <c r="B2" s="34" t="s">
        <v>6</v>
      </c>
      <c r="C2" s="33" t="s">
        <v>7</v>
      </c>
      <c r="D2" s="35" t="s">
        <v>8</v>
      </c>
      <c r="E2" s="35"/>
      <c r="F2" s="35"/>
      <c r="G2" s="35"/>
      <c r="H2" s="35"/>
      <c r="I2" s="35"/>
      <c r="J2" s="35" t="s">
        <v>9</v>
      </c>
      <c r="K2" s="35"/>
      <c r="L2" s="35"/>
      <c r="M2" s="35"/>
      <c r="N2" s="35"/>
      <c r="O2" s="35"/>
    </row>
    <row r="3" spans="1:15" s="2" customFormat="1" ht="30" customHeight="1">
      <c r="A3" s="33"/>
      <c r="B3" s="34"/>
      <c r="C3" s="33"/>
      <c r="D3" s="32" t="s">
        <v>1</v>
      </c>
      <c r="E3" s="32" t="s">
        <v>24</v>
      </c>
      <c r="F3" s="32" t="s">
        <v>2</v>
      </c>
      <c r="G3" s="32" t="s">
        <v>3</v>
      </c>
      <c r="H3" s="32" t="s">
        <v>4</v>
      </c>
      <c r="I3" s="32" t="s">
        <v>5</v>
      </c>
      <c r="J3" s="32" t="s">
        <v>1</v>
      </c>
      <c r="K3" s="32" t="s">
        <v>24</v>
      </c>
      <c r="L3" s="32" t="s">
        <v>2</v>
      </c>
      <c r="M3" s="32" t="s">
        <v>3</v>
      </c>
      <c r="N3" s="32" t="s">
        <v>4</v>
      </c>
      <c r="O3" s="32" t="s">
        <v>5</v>
      </c>
    </row>
    <row r="4" spans="1:15" ht="12" customHeight="1">
      <c r="A4" s="13">
        <v>46204</v>
      </c>
      <c r="B4" s="11"/>
      <c r="C4" s="25">
        <v>26</v>
      </c>
      <c r="D4" s="14"/>
      <c r="E4" s="14"/>
      <c r="F4" s="14"/>
      <c r="G4" s="15"/>
      <c r="H4" s="15"/>
      <c r="I4" s="16"/>
      <c r="J4" s="14"/>
      <c r="K4" s="14"/>
      <c r="L4" s="14"/>
      <c r="M4" s="15"/>
      <c r="N4" s="15"/>
      <c r="O4" s="16"/>
    </row>
    <row r="5" spans="1:15" ht="12" customHeight="1">
      <c r="A5" s="13">
        <v>46205</v>
      </c>
      <c r="B5" s="11"/>
      <c r="C5" s="25">
        <v>27</v>
      </c>
      <c r="D5" s="14">
        <v>312</v>
      </c>
      <c r="E5" s="14">
        <v>58.8</v>
      </c>
      <c r="F5" s="14">
        <v>2290</v>
      </c>
      <c r="G5" s="15">
        <v>71.816999999999993</v>
      </c>
      <c r="H5" s="15">
        <v>4.1020000000000003</v>
      </c>
      <c r="I5" s="16">
        <v>790000</v>
      </c>
      <c r="J5" s="14">
        <v>6.0399999999999991</v>
      </c>
      <c r="K5" s="14">
        <v>5.8</v>
      </c>
      <c r="L5" s="14">
        <v>5.3</v>
      </c>
      <c r="M5" s="15">
        <v>7.798</v>
      </c>
      <c r="N5" s="15">
        <v>1.415</v>
      </c>
      <c r="O5" s="16">
        <v>1200</v>
      </c>
    </row>
    <row r="6" spans="1:15" ht="12" customHeight="1">
      <c r="A6" s="13">
        <v>46206</v>
      </c>
      <c r="B6" s="11"/>
      <c r="C6" s="25">
        <v>27</v>
      </c>
      <c r="D6" s="14"/>
      <c r="E6" s="14"/>
      <c r="F6" s="14"/>
      <c r="G6" s="15"/>
      <c r="H6" s="15"/>
      <c r="I6" s="16"/>
      <c r="J6" s="14"/>
      <c r="K6" s="14"/>
      <c r="L6" s="14"/>
      <c r="M6" s="15"/>
      <c r="N6" s="15"/>
      <c r="O6" s="16"/>
    </row>
    <row r="7" spans="1:15" ht="12" customHeight="1">
      <c r="A7" s="13">
        <v>46207</v>
      </c>
      <c r="B7" s="11"/>
      <c r="C7" s="25">
        <v>27</v>
      </c>
      <c r="D7" s="14"/>
      <c r="E7" s="14"/>
      <c r="F7" s="14"/>
      <c r="G7" s="15"/>
      <c r="H7" s="15"/>
      <c r="I7" s="16"/>
      <c r="J7" s="14"/>
      <c r="K7" s="14"/>
      <c r="L7" s="14"/>
      <c r="M7" s="15"/>
      <c r="N7" s="15"/>
      <c r="O7" s="16"/>
    </row>
    <row r="8" spans="1:15" ht="12" customHeight="1">
      <c r="A8" s="13">
        <v>46208</v>
      </c>
      <c r="B8" s="11"/>
      <c r="C8" s="25">
        <v>27</v>
      </c>
      <c r="D8" s="14"/>
      <c r="E8" s="14"/>
      <c r="F8" s="14"/>
      <c r="G8" s="15"/>
      <c r="H8" s="15"/>
      <c r="I8" s="16"/>
      <c r="J8" s="14"/>
      <c r="K8" s="14"/>
      <c r="L8" s="14"/>
      <c r="M8" s="15"/>
      <c r="N8" s="15"/>
      <c r="O8" s="16"/>
    </row>
    <row r="9" spans="1:15" ht="12" customHeight="1">
      <c r="A9" s="13">
        <v>46209</v>
      </c>
      <c r="B9" s="11"/>
      <c r="C9" s="25">
        <v>31</v>
      </c>
      <c r="D9" s="14"/>
      <c r="E9" s="14"/>
      <c r="F9" s="14"/>
      <c r="G9" s="15"/>
      <c r="H9" s="15"/>
      <c r="I9" s="16"/>
      <c r="J9" s="14"/>
      <c r="K9" s="14"/>
      <c r="L9" s="14"/>
      <c r="M9" s="15"/>
      <c r="N9" s="15"/>
      <c r="O9" s="16"/>
    </row>
    <row r="10" spans="1:15" ht="12" customHeight="1">
      <c r="A10" s="13">
        <v>46210</v>
      </c>
      <c r="B10" s="11"/>
      <c r="C10" s="25">
        <v>28</v>
      </c>
      <c r="D10" s="14">
        <v>313.20000000000005</v>
      </c>
      <c r="E10" s="14">
        <v>36.799999999999997</v>
      </c>
      <c r="F10" s="14">
        <v>470</v>
      </c>
      <c r="G10" s="15">
        <v>48.595999999999997</v>
      </c>
      <c r="H10" s="15">
        <v>4.6150000000000002</v>
      </c>
      <c r="I10" s="16">
        <v>220000</v>
      </c>
      <c r="J10" s="14">
        <v>4.4700000000000006</v>
      </c>
      <c r="K10" s="14">
        <v>5.2</v>
      </c>
      <c r="L10" s="14">
        <v>2.2000000000000002</v>
      </c>
      <c r="M10" s="15">
        <v>3.7589999999999999</v>
      </c>
      <c r="N10" s="15">
        <v>1.6519999999999999</v>
      </c>
      <c r="O10" s="16">
        <v>790</v>
      </c>
    </row>
    <row r="11" spans="1:15" ht="12" customHeight="1">
      <c r="A11" s="13">
        <v>46211</v>
      </c>
      <c r="B11" s="11"/>
      <c r="C11" s="25">
        <v>31</v>
      </c>
      <c r="D11" s="14"/>
      <c r="E11" s="14"/>
      <c r="F11" s="14"/>
      <c r="G11" s="15"/>
      <c r="H11" s="15"/>
      <c r="I11" s="16"/>
      <c r="J11" s="14"/>
      <c r="K11" s="14"/>
      <c r="L11" s="14"/>
      <c r="M11" s="15"/>
      <c r="N11" s="15"/>
      <c r="O11" s="16"/>
    </row>
    <row r="12" spans="1:15" ht="12" customHeight="1">
      <c r="A12" s="13">
        <v>46212</v>
      </c>
      <c r="B12" s="11"/>
      <c r="C12" s="25">
        <v>32</v>
      </c>
      <c r="D12" s="14"/>
      <c r="E12" s="14"/>
      <c r="F12" s="14"/>
      <c r="G12" s="15"/>
      <c r="H12" s="15"/>
      <c r="I12" s="16"/>
      <c r="J12" s="14"/>
      <c r="K12" s="14"/>
      <c r="L12" s="14"/>
      <c r="M12" s="15"/>
      <c r="N12" s="15"/>
      <c r="O12" s="16"/>
    </row>
    <row r="13" spans="1:15" ht="12" customHeight="1">
      <c r="A13" s="13">
        <v>46213</v>
      </c>
      <c r="B13" s="11"/>
      <c r="C13" s="25">
        <v>27</v>
      </c>
      <c r="D13" s="14"/>
      <c r="E13" s="14"/>
      <c r="F13" s="14"/>
      <c r="G13" s="15"/>
      <c r="H13" s="15"/>
      <c r="I13" s="16"/>
      <c r="J13" s="14"/>
      <c r="K13" s="14"/>
      <c r="L13" s="14"/>
      <c r="M13" s="15"/>
      <c r="N13" s="15"/>
      <c r="O13" s="16"/>
    </row>
    <row r="14" spans="1:15" ht="12" customHeight="1">
      <c r="A14" s="13">
        <v>46214</v>
      </c>
      <c r="B14" s="11"/>
      <c r="C14" s="25">
        <v>18</v>
      </c>
      <c r="D14" s="14"/>
      <c r="E14" s="14"/>
      <c r="F14" s="14"/>
      <c r="G14" s="15"/>
      <c r="H14" s="15"/>
      <c r="I14" s="16"/>
      <c r="J14" s="14"/>
      <c r="K14" s="14"/>
      <c r="L14" s="14"/>
      <c r="M14" s="15"/>
      <c r="N14" s="15"/>
      <c r="O14" s="16"/>
    </row>
    <row r="15" spans="1:15" ht="12" customHeight="1">
      <c r="A15" s="13">
        <v>46215</v>
      </c>
      <c r="B15" s="11"/>
      <c r="C15" s="25">
        <v>32</v>
      </c>
      <c r="D15" s="14"/>
      <c r="E15" s="14"/>
      <c r="F15" s="14"/>
      <c r="G15" s="15"/>
      <c r="H15" s="15"/>
      <c r="I15" s="16"/>
      <c r="J15" s="14"/>
      <c r="K15" s="14"/>
      <c r="L15" s="14"/>
      <c r="M15" s="15"/>
      <c r="N15" s="15"/>
      <c r="O15" s="16"/>
    </row>
    <row r="16" spans="1:15" ht="12" customHeight="1">
      <c r="A16" s="13">
        <v>46216</v>
      </c>
      <c r="B16" s="11"/>
      <c r="C16" s="25">
        <v>26</v>
      </c>
      <c r="D16" s="14"/>
      <c r="E16" s="14"/>
      <c r="F16" s="14"/>
      <c r="G16" s="15"/>
      <c r="H16" s="15"/>
      <c r="I16" s="16"/>
      <c r="J16" s="14"/>
      <c r="K16" s="14"/>
      <c r="L16" s="14"/>
      <c r="M16" s="15"/>
      <c r="N16" s="15"/>
      <c r="O16" s="16"/>
    </row>
    <row r="17" spans="1:15" ht="12" customHeight="1">
      <c r="A17" s="13">
        <v>46217</v>
      </c>
      <c r="B17" s="11"/>
      <c r="C17" s="25">
        <v>32</v>
      </c>
      <c r="D17" s="14">
        <v>126.9</v>
      </c>
      <c r="E17" s="14">
        <v>61.6</v>
      </c>
      <c r="F17" s="14">
        <v>124</v>
      </c>
      <c r="G17" s="15">
        <v>40.654000000000003</v>
      </c>
      <c r="H17" s="15">
        <v>4.4109999999999996</v>
      </c>
      <c r="I17" s="16">
        <v>210000</v>
      </c>
      <c r="J17" s="14">
        <v>3.3500000000000005</v>
      </c>
      <c r="K17" s="14">
        <v>4.9000000000000004</v>
      </c>
      <c r="L17" s="14">
        <v>2.9</v>
      </c>
      <c r="M17" s="15">
        <v>3.8130000000000002</v>
      </c>
      <c r="N17" s="15">
        <v>1.6040000000000001</v>
      </c>
      <c r="O17" s="16">
        <v>350</v>
      </c>
    </row>
    <row r="18" spans="1:15" ht="12" customHeight="1">
      <c r="A18" s="13">
        <v>46218</v>
      </c>
      <c r="B18" s="11"/>
      <c r="C18" s="25">
        <v>27</v>
      </c>
      <c r="D18" s="14"/>
      <c r="E18" s="14"/>
      <c r="F18" s="14"/>
      <c r="G18" s="15"/>
      <c r="H18" s="15"/>
      <c r="I18" s="16"/>
      <c r="J18" s="14"/>
      <c r="K18" s="14"/>
      <c r="L18" s="14"/>
      <c r="M18" s="15"/>
      <c r="N18" s="15"/>
      <c r="O18" s="16"/>
    </row>
    <row r="19" spans="1:15" ht="12" customHeight="1">
      <c r="A19" s="13">
        <v>46219</v>
      </c>
      <c r="B19" s="11"/>
      <c r="C19" s="25">
        <v>26</v>
      </c>
      <c r="D19" s="14"/>
      <c r="E19" s="14"/>
      <c r="F19" s="14"/>
      <c r="G19" s="15"/>
      <c r="H19" s="15"/>
      <c r="I19" s="16"/>
      <c r="J19" s="14"/>
      <c r="K19" s="14"/>
      <c r="L19" s="14"/>
      <c r="M19" s="15"/>
      <c r="N19" s="15"/>
      <c r="O19" s="16"/>
    </row>
    <row r="20" spans="1:15" ht="12" customHeight="1">
      <c r="A20" s="13">
        <v>46220</v>
      </c>
      <c r="B20" s="11"/>
      <c r="C20" s="25">
        <v>32</v>
      </c>
      <c r="D20" s="14"/>
      <c r="E20" s="14"/>
      <c r="F20" s="14"/>
      <c r="G20" s="15"/>
      <c r="H20" s="15"/>
      <c r="I20" s="16"/>
      <c r="J20" s="14"/>
      <c r="K20" s="14"/>
      <c r="L20" s="14"/>
      <c r="M20" s="15"/>
      <c r="N20" s="15"/>
      <c r="O20" s="16"/>
    </row>
    <row r="21" spans="1:15" ht="12" customHeight="1">
      <c r="A21" s="13">
        <v>46221</v>
      </c>
      <c r="B21" s="11"/>
      <c r="C21" s="25">
        <v>32</v>
      </c>
      <c r="D21" s="14"/>
      <c r="E21" s="14"/>
      <c r="F21" s="14"/>
      <c r="G21" s="15"/>
      <c r="H21" s="15"/>
      <c r="I21" s="16"/>
      <c r="J21" s="14"/>
      <c r="K21" s="14"/>
      <c r="L21" s="14"/>
      <c r="M21" s="15"/>
      <c r="N21" s="15"/>
      <c r="O21" s="16"/>
    </row>
    <row r="22" spans="1:15" ht="12" customHeight="1">
      <c r="A22" s="13">
        <v>46222</v>
      </c>
      <c r="B22" s="11"/>
      <c r="C22" s="25">
        <v>36</v>
      </c>
      <c r="D22" s="14"/>
      <c r="E22" s="14"/>
      <c r="F22" s="14"/>
      <c r="G22" s="15"/>
      <c r="H22" s="15"/>
      <c r="I22" s="16"/>
      <c r="J22" s="14"/>
      <c r="K22" s="14"/>
      <c r="L22" s="14"/>
      <c r="M22" s="15"/>
      <c r="N22" s="15"/>
      <c r="O22" s="16"/>
    </row>
    <row r="23" spans="1:15" ht="12" customHeight="1">
      <c r="A23" s="13">
        <v>46223</v>
      </c>
      <c r="B23" s="11"/>
      <c r="C23" s="25">
        <v>36</v>
      </c>
      <c r="D23" s="14"/>
      <c r="E23" s="14"/>
      <c r="F23" s="14"/>
      <c r="G23" s="15"/>
      <c r="H23" s="15"/>
      <c r="I23" s="16"/>
      <c r="J23" s="14"/>
      <c r="K23" s="14"/>
      <c r="L23" s="14"/>
      <c r="M23" s="15"/>
      <c r="N23" s="15"/>
      <c r="O23" s="16"/>
    </row>
    <row r="24" spans="1:15" ht="12" customHeight="1">
      <c r="A24" s="13">
        <v>46224</v>
      </c>
      <c r="B24" s="11"/>
      <c r="C24" s="25">
        <v>36</v>
      </c>
      <c r="D24" s="14">
        <v>155.69999999999999</v>
      </c>
      <c r="E24" s="14">
        <v>38.4</v>
      </c>
      <c r="F24" s="14">
        <v>192</v>
      </c>
      <c r="G24" s="15">
        <v>89.322999999999993</v>
      </c>
      <c r="H24" s="15">
        <v>3.4990000000000001</v>
      </c>
      <c r="I24" s="16">
        <v>230000</v>
      </c>
      <c r="J24" s="14">
        <v>3.0400000000000009</v>
      </c>
      <c r="K24" s="14">
        <v>5.3</v>
      </c>
      <c r="L24" s="14">
        <v>7.2</v>
      </c>
      <c r="M24" s="15">
        <v>10.872</v>
      </c>
      <c r="N24" s="15">
        <v>0.312</v>
      </c>
      <c r="O24" s="16">
        <v>640</v>
      </c>
    </row>
    <row r="25" spans="1:15" ht="12" customHeight="1">
      <c r="A25" s="13">
        <v>46225</v>
      </c>
      <c r="B25" s="11"/>
      <c r="C25" s="25">
        <v>41</v>
      </c>
      <c r="D25" s="14"/>
      <c r="E25" s="14"/>
      <c r="F25" s="14"/>
      <c r="G25" s="15"/>
      <c r="H25" s="15"/>
      <c r="I25" s="16"/>
      <c r="J25" s="14"/>
      <c r="K25" s="14"/>
      <c r="L25" s="14"/>
      <c r="M25" s="15"/>
      <c r="N25" s="15"/>
      <c r="O25" s="16"/>
    </row>
    <row r="26" spans="1:15" ht="12" customHeight="1">
      <c r="A26" s="13">
        <v>46226</v>
      </c>
      <c r="B26" s="11"/>
      <c r="C26" s="25">
        <v>31</v>
      </c>
      <c r="D26" s="14"/>
      <c r="E26" s="14"/>
      <c r="F26" s="14"/>
      <c r="G26" s="15"/>
      <c r="H26" s="15"/>
      <c r="I26" s="16"/>
      <c r="J26" s="14"/>
      <c r="K26" s="14"/>
      <c r="L26" s="14"/>
      <c r="M26" s="15"/>
      <c r="N26" s="15"/>
      <c r="O26" s="16"/>
    </row>
    <row r="27" spans="1:15" ht="12" customHeight="1">
      <c r="A27" s="13">
        <v>46227</v>
      </c>
      <c r="B27" s="11"/>
      <c r="C27" s="25">
        <v>30</v>
      </c>
      <c r="D27" s="14"/>
      <c r="E27" s="14"/>
      <c r="F27" s="14"/>
      <c r="G27" s="15"/>
      <c r="H27" s="15"/>
      <c r="I27" s="16"/>
      <c r="J27" s="14"/>
      <c r="K27" s="14"/>
      <c r="L27" s="14"/>
      <c r="M27" s="15"/>
      <c r="N27" s="15"/>
      <c r="O27" s="16"/>
    </row>
    <row r="28" spans="1:15" ht="12" customHeight="1">
      <c r="A28" s="13">
        <v>46228</v>
      </c>
      <c r="B28" s="11"/>
      <c r="C28" s="25">
        <v>30</v>
      </c>
      <c r="D28" s="14"/>
      <c r="E28" s="14"/>
      <c r="F28" s="14"/>
      <c r="G28" s="15"/>
      <c r="H28" s="15"/>
      <c r="I28" s="16"/>
      <c r="J28" s="14"/>
      <c r="K28" s="14"/>
      <c r="L28" s="14"/>
      <c r="M28" s="15"/>
      <c r="N28" s="15"/>
      <c r="O28" s="16"/>
    </row>
    <row r="29" spans="1:15" ht="12" customHeight="1">
      <c r="A29" s="13">
        <v>46229</v>
      </c>
      <c r="B29" s="11"/>
      <c r="C29" s="25">
        <v>30</v>
      </c>
      <c r="D29" s="14"/>
      <c r="E29" s="14"/>
      <c r="F29" s="14"/>
      <c r="G29" s="15"/>
      <c r="H29" s="15"/>
      <c r="I29" s="16"/>
      <c r="J29" s="14"/>
      <c r="K29" s="14"/>
      <c r="L29" s="14"/>
      <c r="M29" s="15"/>
      <c r="N29" s="15"/>
      <c r="O29" s="16"/>
    </row>
    <row r="30" spans="1:15" ht="12" customHeight="1">
      <c r="A30" s="13">
        <v>46230</v>
      </c>
      <c r="B30" s="11"/>
      <c r="C30" s="25">
        <v>31</v>
      </c>
      <c r="D30" s="14"/>
      <c r="E30" s="14"/>
      <c r="F30" s="14"/>
      <c r="G30" s="15"/>
      <c r="H30" s="15"/>
      <c r="I30" s="16"/>
      <c r="J30" s="14"/>
      <c r="K30" s="14"/>
      <c r="L30" s="14"/>
      <c r="M30" s="15"/>
      <c r="N30" s="15"/>
      <c r="O30" s="16"/>
    </row>
    <row r="31" spans="1:15" ht="12" customHeight="1">
      <c r="A31" s="13">
        <v>46231</v>
      </c>
      <c r="B31" s="11"/>
      <c r="C31" s="25">
        <v>30</v>
      </c>
      <c r="D31" s="14">
        <v>234.00000000000003</v>
      </c>
      <c r="E31" s="14">
        <v>55.2</v>
      </c>
      <c r="F31" s="14">
        <v>172</v>
      </c>
      <c r="G31" s="15">
        <v>62.250999999999998</v>
      </c>
      <c r="H31" s="15">
        <v>5</v>
      </c>
      <c r="I31" s="16">
        <v>200000</v>
      </c>
      <c r="J31" s="14">
        <v>4.63</v>
      </c>
      <c r="K31" s="14">
        <v>5.4</v>
      </c>
      <c r="L31" s="14">
        <v>6.4</v>
      </c>
      <c r="M31" s="15">
        <v>4.7389999999999999</v>
      </c>
      <c r="N31" s="15">
        <v>1.599</v>
      </c>
      <c r="O31" s="16">
        <v>630</v>
      </c>
    </row>
    <row r="32" spans="1:15" ht="12" customHeight="1">
      <c r="A32" s="13">
        <v>46232</v>
      </c>
      <c r="B32" s="11"/>
      <c r="C32" s="25">
        <v>29</v>
      </c>
      <c r="D32" s="14"/>
      <c r="E32" s="14"/>
      <c r="F32" s="14"/>
      <c r="G32" s="15"/>
      <c r="H32" s="15"/>
      <c r="I32" s="16"/>
      <c r="J32" s="14"/>
      <c r="K32" s="14"/>
      <c r="L32" s="14"/>
      <c r="M32" s="15"/>
      <c r="N32" s="15"/>
      <c r="O32" s="16"/>
    </row>
    <row r="33" spans="1:15" ht="12" customHeight="1">
      <c r="A33" s="13">
        <v>46233</v>
      </c>
      <c r="B33" s="11"/>
      <c r="C33" s="25">
        <v>27</v>
      </c>
      <c r="D33" s="14"/>
      <c r="E33" s="14"/>
      <c r="F33" s="14"/>
      <c r="G33" s="15"/>
      <c r="H33" s="15"/>
      <c r="I33" s="16"/>
      <c r="J33" s="14"/>
      <c r="K33" s="14"/>
      <c r="L33" s="14"/>
      <c r="M33" s="15"/>
      <c r="N33" s="15"/>
      <c r="O33" s="16"/>
    </row>
    <row r="34" spans="1:15" ht="12" customHeight="1">
      <c r="A34" s="13">
        <v>46234</v>
      </c>
      <c r="B34" s="11"/>
      <c r="C34" s="25">
        <v>27</v>
      </c>
      <c r="D34" s="14"/>
      <c r="E34" s="14"/>
      <c r="F34" s="14"/>
      <c r="G34" s="15"/>
      <c r="H34" s="15"/>
      <c r="I34" s="16"/>
      <c r="J34" s="14"/>
      <c r="K34" s="14"/>
      <c r="L34" s="14"/>
      <c r="M34" s="15"/>
      <c r="N34" s="15"/>
      <c r="O34" s="16"/>
    </row>
    <row r="35" spans="1:15" s="1" customFormat="1" ht="12" customHeight="1">
      <c r="A35" s="17" t="s">
        <v>10</v>
      </c>
      <c r="B35" s="7"/>
      <c r="C35" s="12">
        <f>SUM(C4:C34)</f>
        <v>922</v>
      </c>
      <c r="D35" s="18"/>
      <c r="E35" s="18"/>
      <c r="F35" s="18"/>
      <c r="G35" s="19"/>
      <c r="H35" s="19"/>
      <c r="I35" s="7"/>
      <c r="J35" s="18"/>
      <c r="K35" s="18"/>
      <c r="L35" s="18"/>
      <c r="M35" s="19"/>
      <c r="N35" s="19"/>
      <c r="O35" s="17"/>
    </row>
    <row r="36" spans="1:15" s="1" customFormat="1" ht="12" customHeight="1">
      <c r="A36" s="17" t="s">
        <v>11</v>
      </c>
      <c r="B36" s="7"/>
      <c r="C36" s="12">
        <f t="shared" ref="C36:O36" si="0">AVERAGE(C4:C34)</f>
        <v>29.741935483870968</v>
      </c>
      <c r="D36" s="8">
        <f t="shared" si="0"/>
        <v>228.35999999999999</v>
      </c>
      <c r="E36" s="8">
        <f t="shared" si="0"/>
        <v>50.160000000000004</v>
      </c>
      <c r="F36" s="8">
        <f t="shared" si="0"/>
        <v>649.6</v>
      </c>
      <c r="G36" s="9">
        <f t="shared" si="0"/>
        <v>62.528199999999991</v>
      </c>
      <c r="H36" s="9">
        <f t="shared" si="0"/>
        <v>4.3254000000000001</v>
      </c>
      <c r="I36" s="7">
        <f t="shared" si="0"/>
        <v>330000</v>
      </c>
      <c r="J36" s="8">
        <f t="shared" si="0"/>
        <v>4.3059999999999992</v>
      </c>
      <c r="K36" s="8">
        <f t="shared" si="0"/>
        <v>5.32</v>
      </c>
      <c r="L36" s="8">
        <f t="shared" si="0"/>
        <v>4.8</v>
      </c>
      <c r="M36" s="9">
        <f t="shared" si="0"/>
        <v>6.1962000000000002</v>
      </c>
      <c r="N36" s="9">
        <f t="shared" si="0"/>
        <v>1.3164000000000002</v>
      </c>
      <c r="O36" s="7">
        <f t="shared" si="0"/>
        <v>722</v>
      </c>
    </row>
    <row r="37" spans="1:15" s="1" customFormat="1" ht="12" customHeight="1">
      <c r="A37" s="17" t="s">
        <v>12</v>
      </c>
      <c r="B37" s="7"/>
      <c r="C37" s="12">
        <f t="shared" ref="C37:O37" si="1">MAX(C4:C34)</f>
        <v>41</v>
      </c>
      <c r="D37" s="8">
        <f t="shared" si="1"/>
        <v>313.20000000000005</v>
      </c>
      <c r="E37" s="8">
        <f t="shared" si="1"/>
        <v>61.6</v>
      </c>
      <c r="F37" s="8">
        <f t="shared" si="1"/>
        <v>2290</v>
      </c>
      <c r="G37" s="9">
        <f t="shared" si="1"/>
        <v>89.322999999999993</v>
      </c>
      <c r="H37" s="9">
        <f t="shared" si="1"/>
        <v>5</v>
      </c>
      <c r="I37" s="7">
        <f t="shared" si="1"/>
        <v>790000</v>
      </c>
      <c r="J37" s="8">
        <f t="shared" si="1"/>
        <v>6.0399999999999991</v>
      </c>
      <c r="K37" s="8">
        <f t="shared" si="1"/>
        <v>5.8</v>
      </c>
      <c r="L37" s="8">
        <f t="shared" si="1"/>
        <v>7.2</v>
      </c>
      <c r="M37" s="9">
        <f t="shared" si="1"/>
        <v>10.872</v>
      </c>
      <c r="N37" s="9">
        <f t="shared" si="1"/>
        <v>1.6519999999999999</v>
      </c>
      <c r="O37" s="7">
        <f t="shared" si="1"/>
        <v>1200</v>
      </c>
    </row>
    <row r="38" spans="1:15" s="1" customFormat="1" ht="12" customHeight="1">
      <c r="A38" s="17" t="s">
        <v>13</v>
      </c>
      <c r="B38" s="7"/>
      <c r="C38" s="12">
        <f t="shared" ref="C38:O38" si="2">MIN(C4:C34)</f>
        <v>18</v>
      </c>
      <c r="D38" s="8">
        <f t="shared" si="2"/>
        <v>126.9</v>
      </c>
      <c r="E38" s="8">
        <f t="shared" si="2"/>
        <v>36.799999999999997</v>
      </c>
      <c r="F38" s="8">
        <f t="shared" si="2"/>
        <v>124</v>
      </c>
      <c r="G38" s="9">
        <f t="shared" si="2"/>
        <v>40.654000000000003</v>
      </c>
      <c r="H38" s="9">
        <f t="shared" si="2"/>
        <v>3.4990000000000001</v>
      </c>
      <c r="I38" s="7">
        <f t="shared" si="2"/>
        <v>200000</v>
      </c>
      <c r="J38" s="8">
        <f t="shared" si="2"/>
        <v>3.0400000000000009</v>
      </c>
      <c r="K38" s="8">
        <f t="shared" si="2"/>
        <v>4.9000000000000004</v>
      </c>
      <c r="L38" s="8">
        <f t="shared" si="2"/>
        <v>2.2000000000000002</v>
      </c>
      <c r="M38" s="9">
        <f t="shared" si="2"/>
        <v>3.7589999999999999</v>
      </c>
      <c r="N38" s="9">
        <f t="shared" si="2"/>
        <v>0.312</v>
      </c>
      <c r="O38" s="7">
        <f t="shared" si="2"/>
        <v>350</v>
      </c>
    </row>
  </sheetData>
  <mergeCells count="5">
    <mergeCell ref="A2:A3"/>
    <mergeCell ref="B2:B3"/>
    <mergeCell ref="C2:C3"/>
    <mergeCell ref="D2:I2"/>
    <mergeCell ref="J2:O2"/>
  </mergeCells>
  <phoneticPr fontId="1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44</vt:i4>
      </vt:variant>
    </vt:vector>
  </HeadingPairs>
  <TitlesOfParts>
    <vt:vector size="44" baseType="lpstr">
      <vt:lpstr>동탄2</vt:lpstr>
      <vt:lpstr>향남1</vt:lpstr>
      <vt:lpstr>향남2</vt:lpstr>
      <vt:lpstr>새미</vt:lpstr>
      <vt:lpstr>남양</vt:lpstr>
      <vt:lpstr>봉담1</vt:lpstr>
      <vt:lpstr>봉담3</vt:lpstr>
      <vt:lpstr>서신</vt:lpstr>
      <vt:lpstr>제부</vt:lpstr>
      <vt:lpstr>청원</vt:lpstr>
      <vt:lpstr>홍법</vt:lpstr>
      <vt:lpstr>궁평</vt:lpstr>
      <vt:lpstr>궁평2</vt:lpstr>
      <vt:lpstr>전곡</vt:lpstr>
      <vt:lpstr>마산포</vt:lpstr>
      <vt:lpstr>매송</vt:lpstr>
      <vt:lpstr>남양2</vt:lpstr>
      <vt:lpstr>봉담2</vt:lpstr>
      <vt:lpstr>독정</vt:lpstr>
      <vt:lpstr>장안</vt:lpstr>
      <vt:lpstr>호곡</vt:lpstr>
      <vt:lpstr>이화</vt:lpstr>
      <vt:lpstr>매향2</vt:lpstr>
      <vt:lpstr>정남</vt:lpstr>
      <vt:lpstr>조암</vt:lpstr>
      <vt:lpstr>양감</vt:lpstr>
      <vt:lpstr>신남</vt:lpstr>
      <vt:lpstr>선창</vt:lpstr>
      <vt:lpstr>자안</vt:lpstr>
      <vt:lpstr>한각</vt:lpstr>
      <vt:lpstr>덕천</vt:lpstr>
      <vt:lpstr>석포</vt:lpstr>
      <vt:lpstr>노하</vt:lpstr>
      <vt:lpstr>주곡</vt:lpstr>
      <vt:lpstr>매향</vt:lpstr>
      <vt:lpstr>운평</vt:lpstr>
      <vt:lpstr>원안</vt:lpstr>
      <vt:lpstr>동지</vt:lpstr>
      <vt:lpstr>키울</vt:lpstr>
      <vt:lpstr>솔미</vt:lpstr>
      <vt:lpstr>쇠내</vt:lpstr>
      <vt:lpstr>물구리</vt:lpstr>
      <vt:lpstr>은행나무</vt:lpstr>
      <vt:lpstr>국화도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수질복원센터</dc:creator>
  <cp:lastModifiedBy>YB Kim</cp:lastModifiedBy>
  <cp:lastPrinted>2026-02-09T02:11:45Z</cp:lastPrinted>
  <dcterms:created xsi:type="dcterms:W3CDTF">2019-10-28T02:41:18Z</dcterms:created>
  <dcterms:modified xsi:type="dcterms:W3CDTF">2026-08-12T09:00:18Z</dcterms:modified>
</cp:coreProperties>
</file>