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교통팀\과태료 부과\6월\6. 공고\"/>
    </mc:Choice>
  </mc:AlternateContent>
  <bookViews>
    <workbookView xWindow="360" yWindow="120" windowWidth="28035" windowHeight="12495"/>
  </bookViews>
  <sheets>
    <sheet name="공시송달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공시송달!#REF!</definedName>
  </definedNames>
  <calcPr calcId="162913"/>
</workbook>
</file>

<file path=xl/calcChain.xml><?xml version="1.0" encoding="utf-8"?>
<calcChain xmlns="http://schemas.openxmlformats.org/spreadsheetml/2006/main">
  <c r="G70" i="1" l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69" i="1"/>
  <c r="G60" i="1" l="1"/>
  <c r="G61" i="1"/>
  <c r="G62" i="1"/>
  <c r="G63" i="1"/>
  <c r="G64" i="1"/>
  <c r="G65" i="1"/>
  <c r="G66" i="1"/>
  <c r="G67" i="1"/>
  <c r="G68" i="1"/>
  <c r="G59" i="1"/>
  <c r="D60" i="1"/>
  <c r="D61" i="1"/>
  <c r="D62" i="1"/>
  <c r="D63" i="1"/>
  <c r="D64" i="1"/>
  <c r="D65" i="1"/>
  <c r="D66" i="1"/>
  <c r="D67" i="1"/>
  <c r="D68" i="1"/>
  <c r="D59" i="1"/>
  <c r="G49" i="1" l="1"/>
  <c r="G50" i="1"/>
  <c r="G51" i="1"/>
  <c r="G52" i="1"/>
  <c r="G53" i="1"/>
  <c r="G54" i="1"/>
  <c r="G55" i="1"/>
  <c r="G56" i="1"/>
  <c r="G57" i="1"/>
  <c r="G58" i="1"/>
  <c r="G48" i="1"/>
  <c r="D50" i="1"/>
  <c r="D51" i="1"/>
  <c r="D52" i="1"/>
  <c r="D53" i="1"/>
  <c r="D54" i="1"/>
  <c r="D55" i="1"/>
  <c r="D56" i="1"/>
  <c r="D57" i="1"/>
  <c r="D58" i="1"/>
  <c r="D49" i="1"/>
  <c r="D48" i="1"/>
  <c r="G38" i="1" l="1"/>
  <c r="G39" i="1"/>
  <c r="G40" i="1"/>
  <c r="G41" i="1"/>
  <c r="G42" i="1"/>
  <c r="G43" i="1"/>
  <c r="G44" i="1"/>
  <c r="G45" i="1"/>
  <c r="G46" i="1"/>
  <c r="G47" i="1"/>
  <c r="G37" i="1"/>
  <c r="D38" i="1"/>
  <c r="D39" i="1"/>
  <c r="D40" i="1"/>
  <c r="D41" i="1"/>
  <c r="D42" i="1"/>
  <c r="D43" i="1"/>
  <c r="D44" i="1"/>
  <c r="D45" i="1"/>
  <c r="D46" i="1"/>
  <c r="D47" i="1"/>
  <c r="D37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6" i="1"/>
  <c r="G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6" i="1"/>
  <c r="D21" i="1"/>
  <c r="A58" i="1" l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3" i="1" l="1"/>
</calcChain>
</file>

<file path=xl/sharedStrings.xml><?xml version="1.0" encoding="utf-8"?>
<sst xmlns="http://schemas.openxmlformats.org/spreadsheetml/2006/main" count="572" uniqueCount="348">
  <si>
    <t>주·정차 위반 과태료 반송 내역</t>
    <phoneticPr fontId="1" type="noConversion"/>
  </si>
  <si>
    <t>연번</t>
    <phoneticPr fontId="1" type="noConversion"/>
  </si>
  <si>
    <t>성명</t>
    <phoneticPr fontId="1" type="noConversion"/>
  </si>
  <si>
    <t>차량번호</t>
    <phoneticPr fontId="1" type="noConversion"/>
  </si>
  <si>
    <t>위반일자</t>
    <phoneticPr fontId="1" type="noConversion"/>
  </si>
  <si>
    <t>고지구분</t>
    <phoneticPr fontId="1" type="noConversion"/>
  </si>
  <si>
    <t>반송사유</t>
    <phoneticPr fontId="1" type="noConversion"/>
  </si>
  <si>
    <t>주소</t>
    <phoneticPr fontId="1" type="noConversion"/>
  </si>
  <si>
    <t>등기번호</t>
    <phoneticPr fontId="1" type="noConversion"/>
  </si>
  <si>
    <t>비고</t>
    <phoneticPr fontId="1" type="noConversion"/>
  </si>
  <si>
    <t>위반장소</t>
    <phoneticPr fontId="1" type="noConversion"/>
  </si>
  <si>
    <t>기타</t>
  </si>
  <si>
    <t>폐문부재</t>
  </si>
  <si>
    <t>이사불명</t>
  </si>
  <si>
    <t>수취인불명</t>
  </si>
  <si>
    <t>49가3910</t>
  </si>
  <si>
    <t>285보6813</t>
  </si>
  <si>
    <t>30구0900</t>
  </si>
  <si>
    <t>18어5927</t>
  </si>
  <si>
    <t>49부8431</t>
  </si>
  <si>
    <t>65거6104</t>
  </si>
  <si>
    <t>42나8668</t>
  </si>
  <si>
    <t>52다8293</t>
  </si>
  <si>
    <t>89노1726</t>
  </si>
  <si>
    <t>09고7248</t>
  </si>
  <si>
    <t>225더5642</t>
  </si>
  <si>
    <t>45하0121</t>
  </si>
  <si>
    <t>60호8991</t>
  </si>
  <si>
    <t>33하3069</t>
  </si>
  <si>
    <t>60호7315</t>
  </si>
  <si>
    <t>09주6766</t>
  </si>
  <si>
    <t>16가4481</t>
  </si>
  <si>
    <t>30주1897</t>
  </si>
  <si>
    <t>03호8197</t>
  </si>
  <si>
    <t>37어2717</t>
  </si>
  <si>
    <t>82가5746</t>
  </si>
  <si>
    <t>63모0934</t>
  </si>
  <si>
    <t>37로3302</t>
  </si>
  <si>
    <t>33로2240</t>
  </si>
  <si>
    <t>388소2421</t>
  </si>
  <si>
    <t>10마1580</t>
  </si>
  <si>
    <t>53무0854</t>
  </si>
  <si>
    <t>82수3172</t>
  </si>
  <si>
    <t>05우4193</t>
  </si>
  <si>
    <t>46너6029</t>
  </si>
  <si>
    <t>51우7679</t>
  </si>
  <si>
    <t>16너8837</t>
  </si>
  <si>
    <t>65루6008</t>
  </si>
  <si>
    <t>11머4593</t>
  </si>
  <si>
    <t>65어4474</t>
  </si>
  <si>
    <t>08버4843</t>
  </si>
  <si>
    <t>07나5991</t>
  </si>
  <si>
    <t>07오2871</t>
  </si>
  <si>
    <t>10도1578</t>
  </si>
  <si>
    <t>85나8497</t>
  </si>
  <si>
    <t>61우5901</t>
  </si>
  <si>
    <t>58마7537</t>
  </si>
  <si>
    <t>？주·정차 위반 과태료 사전통지(2020. 4. 12. ~ 4. 30.)</t>
  </si>
  <si>
    <t>？주·정차 위반 과태료 사전통지(주민신고 4월하반)</t>
  </si>
  <si>
    <t>주·정차 위반 과태료 부과(2020.3.1.~3.31.)</t>
  </si>
  <si>
    <t>주소불명</t>
  </si>
  <si>
    <t>1094265208788</t>
  </si>
  <si>
    <t>1094265208791</t>
  </si>
  <si>
    <t>1094265208795</t>
  </si>
  <si>
    <t>1094265208797</t>
  </si>
  <si>
    <t>1094265208808</t>
  </si>
  <si>
    <t>1094265208810</t>
  </si>
  <si>
    <t>1094265208813</t>
  </si>
  <si>
    <t>1094265208818</t>
  </si>
  <si>
    <t>1094265208820</t>
  </si>
  <si>
    <t>1094265208825</t>
  </si>
  <si>
    <t>1094265208836</t>
  </si>
  <si>
    <t>1094265208837</t>
  </si>
  <si>
    <t>1094265208844</t>
  </si>
  <si>
    <t>1094265208848</t>
  </si>
  <si>
    <t>1094265208851</t>
  </si>
  <si>
    <t>1094265208855</t>
  </si>
  <si>
    <t>1094265208859</t>
  </si>
  <si>
    <t>1094265208862</t>
  </si>
  <si>
    <t>1094265208863</t>
  </si>
  <si>
    <t>1094265208868</t>
  </si>
  <si>
    <t>1094265208874</t>
  </si>
  <si>
    <t>1094265209728</t>
  </si>
  <si>
    <t>1094265209729</t>
  </si>
  <si>
    <t>1094265209735</t>
  </si>
  <si>
    <t>1094265209740</t>
  </si>
  <si>
    <t>94무6730</t>
  </si>
  <si>
    <t>90조9583</t>
  </si>
  <si>
    <t>22어2018</t>
  </si>
  <si>
    <t>07구2294</t>
  </si>
  <si>
    <t>53루1430</t>
  </si>
  <si>
    <t>35무0367</t>
  </si>
  <si>
    <t>46루2626</t>
  </si>
  <si>
    <t>28로3497</t>
  </si>
  <si>
    <t>28소7692</t>
  </si>
  <si>
    <t>22서2098</t>
  </si>
  <si>
    <t>81수2555</t>
  </si>
  <si>
    <t>252구7823</t>
  </si>
  <si>
    <t>83어3634</t>
  </si>
  <si>
    <t>95보3699</t>
  </si>
  <si>
    <t>09노9100</t>
  </si>
  <si>
    <t>91수1937</t>
  </si>
  <si>
    <t>56로9647</t>
  </si>
  <si>
    <t>서울47노3821</t>
  </si>
  <si>
    <t>23누0225</t>
  </si>
  <si>
    <t>94어2776</t>
  </si>
  <si>
    <t>21저0996</t>
  </si>
  <si>
    <t>96오7936</t>
  </si>
  <si>
    <t>22어2487</t>
  </si>
  <si>
    <t>33루3006</t>
  </si>
  <si>
    <t>50너9857</t>
  </si>
  <si>
    <t>98라9826</t>
  </si>
  <si>
    <t>주정차 위반 과태료 체납분(독촉) 부과(2020. 1. 7. ~ 2. 29.)</t>
  </si>
  <si>
    <t>주·정차 위반 과태료 사전통지(2020. 5. 1. ~ 5. 15.)</t>
  </si>
  <si>
    <t>1094265209854</t>
  </si>
  <si>
    <t>1094265209860</t>
  </si>
  <si>
    <t>1094265209861</t>
  </si>
  <si>
    <t>1094265209867</t>
  </si>
  <si>
    <t>1094265209869</t>
  </si>
  <si>
    <t>1094265209874</t>
  </si>
  <si>
    <t>1094265209877</t>
  </si>
  <si>
    <t>1094265209878</t>
  </si>
  <si>
    <t>1094265209880</t>
  </si>
  <si>
    <t>1094265209882</t>
  </si>
  <si>
    <t>1094265209885</t>
  </si>
  <si>
    <t>1094265209886</t>
  </si>
  <si>
    <t>1094265209890</t>
  </si>
  <si>
    <t>1094265209891</t>
  </si>
  <si>
    <t>1094265209893</t>
  </si>
  <si>
    <t>1094265209894</t>
  </si>
  <si>
    <t>1094265209896</t>
  </si>
  <si>
    <t>1094265209897</t>
  </si>
  <si>
    <t>1094265210025</t>
  </si>
  <si>
    <t>1094265210026</t>
  </si>
  <si>
    <t>1094265210032</t>
  </si>
  <si>
    <t>1094265210035</t>
  </si>
  <si>
    <t>1094265210037</t>
  </si>
  <si>
    <t>1094265210038</t>
  </si>
  <si>
    <t>1094265210045</t>
  </si>
  <si>
    <t>1094265210055</t>
  </si>
  <si>
    <t>1094265210056</t>
  </si>
  <si>
    <t>1094265210059</t>
  </si>
  <si>
    <t>1094265210063</t>
  </si>
  <si>
    <t>1094265210069</t>
  </si>
  <si>
    <t>1094265210071</t>
  </si>
  <si>
    <t>1094265210078</t>
  </si>
  <si>
    <t>1094265210079</t>
  </si>
  <si>
    <t>1094265210082</t>
  </si>
  <si>
    <t>1094265210083</t>
  </si>
  <si>
    <t>1094265210084</t>
  </si>
  <si>
    <t>1094265210087</t>
  </si>
  <si>
    <t>1094265210093</t>
  </si>
  <si>
    <t>1094265210095</t>
  </si>
  <si>
    <t>1094265210096</t>
  </si>
  <si>
    <t>1094265210097</t>
  </si>
  <si>
    <t>1094265210105</t>
  </si>
  <si>
    <t>1094265210110</t>
  </si>
  <si>
    <t>1094265210111</t>
  </si>
  <si>
    <t>1094265210119</t>
  </si>
  <si>
    <t>35두8390</t>
  </si>
  <si>
    <t>38다1379</t>
  </si>
  <si>
    <t>65도3773</t>
  </si>
  <si>
    <t>13구8447</t>
  </si>
  <si>
    <t>70라8709</t>
  </si>
  <si>
    <t>54소8427</t>
  </si>
  <si>
    <t>59거3209</t>
  </si>
  <si>
    <t>32마4131</t>
  </si>
  <si>
    <t>06로9850</t>
  </si>
  <si>
    <t>65호 5087</t>
  </si>
  <si>
    <t>61호 6095</t>
  </si>
  <si>
    <t>주정차위반 사전통지(임차인변경)</t>
  </si>
  <si>
    <t>1094265209705</t>
  </si>
  <si>
    <t>1094265209706</t>
  </si>
  <si>
    <t>1094265209708</t>
  </si>
  <si>
    <t>1094265209709</t>
  </si>
  <si>
    <t>1094265209712</t>
  </si>
  <si>
    <t>1094265209713</t>
  </si>
  <si>
    <t>1094265209714</t>
  </si>
  <si>
    <t>1094265209716</t>
  </si>
  <si>
    <t>1094265209719</t>
  </si>
  <si>
    <t>1094265209726</t>
  </si>
  <si>
    <t>1094265209730</t>
  </si>
  <si>
    <t>1094265209731</t>
  </si>
  <si>
    <t>1094265209732</t>
  </si>
  <si>
    <t>1094265209733</t>
  </si>
  <si>
    <t>1094265209736</t>
  </si>
  <si>
    <t>1094265209737</t>
  </si>
  <si>
    <t>1094265209738</t>
  </si>
  <si>
    <t>1094265209744</t>
  </si>
  <si>
    <t>1094265209847</t>
  </si>
  <si>
    <t>1094265209848</t>
  </si>
  <si>
    <t>주정차 위반 과태료 체납분(독촉) 부과(2020. 1. 7. ~ 2. 29.)</t>
    <phoneticPr fontId="1" type="noConversion"/>
  </si>
  <si>
    <t>괴산농협 주변</t>
    <phoneticPr fontId="1" type="noConversion"/>
  </si>
  <si>
    <t>이세희인테리어 주변</t>
    <phoneticPr fontId="1" type="noConversion"/>
  </si>
  <si>
    <t>한영문구 주변</t>
    <phoneticPr fontId="1" type="noConversion"/>
  </si>
  <si>
    <t>괴산농협 주변</t>
    <phoneticPr fontId="1" type="noConversion"/>
  </si>
  <si>
    <t>충청북도 괴산군 괴산읍 동부리 793</t>
    <phoneticPr fontId="1" type="noConversion"/>
  </si>
  <si>
    <t>68누9264</t>
    <phoneticPr fontId="1" type="noConversion"/>
  </si>
  <si>
    <t>이세희인테리어 주변</t>
    <phoneticPr fontId="1" type="noConversion"/>
  </si>
  <si>
    <t>충청북도 괴산군 괴산읍 동부리 578-2</t>
    <phoneticPr fontId="1" type="noConversion"/>
  </si>
  <si>
    <t>충청북도 괴산군 괴산읍 동부리 504-1</t>
    <phoneticPr fontId="1" type="noConversion"/>
  </si>
  <si>
    <t>충청북도 괴산군 괴산읍 동부리 661-105</t>
    <phoneticPr fontId="1" type="noConversion"/>
  </si>
  <si>
    <t>충청북도 괴산군 괴산읍 동부리 577-3</t>
    <phoneticPr fontId="1" type="noConversion"/>
  </si>
  <si>
    <t>89서9947</t>
    <phoneticPr fontId="1" type="noConversion"/>
  </si>
  <si>
    <t>충청북도 괴산군 괴산읍 동부리 793-8</t>
    <phoneticPr fontId="1" type="noConversion"/>
  </si>
  <si>
    <t>충청북도 괴산군 괴산읍 동부리 504-2</t>
    <phoneticPr fontId="1" type="noConversion"/>
  </si>
  <si>
    <t>충청북도 괴산군 괴산읍 동부리 549-11</t>
    <phoneticPr fontId="1" type="noConversion"/>
  </si>
  <si>
    <t>충청북도 괴산군 괴산읍 동부리 568-2</t>
    <phoneticPr fontId="1" type="noConversion"/>
  </si>
  <si>
    <t>충청북도 괴산군 괴산읍 동부리 568-1</t>
    <phoneticPr fontId="1" type="noConversion"/>
  </si>
  <si>
    <t>충청북도 괴산군 괴산읍 동부리 793</t>
    <phoneticPr fontId="1" type="noConversion"/>
  </si>
  <si>
    <t>신*</t>
  </si>
  <si>
    <t>명**학</t>
  </si>
  <si>
    <t>㈜***프</t>
  </si>
  <si>
    <t>SH********** *********IN</t>
  </si>
  <si>
    <t>ZH*** ******NG</t>
  </si>
  <si>
    <t>서*교</t>
  </si>
  <si>
    <t>염*덕</t>
  </si>
  <si>
    <t>이*숙</t>
  </si>
  <si>
    <t>정*숙</t>
  </si>
  <si>
    <t>안*영</t>
  </si>
  <si>
    <t>이*기</t>
  </si>
  <si>
    <t>신*진</t>
  </si>
  <si>
    <t>고*웅</t>
  </si>
  <si>
    <t>김*훈</t>
  </si>
  <si>
    <t>임*호</t>
  </si>
  <si>
    <t>이*규</t>
  </si>
  <si>
    <t>임*환</t>
  </si>
  <si>
    <t>이*화</t>
  </si>
  <si>
    <t>김*봉</t>
  </si>
  <si>
    <t>이*호</t>
  </si>
  <si>
    <t>이*희</t>
  </si>
  <si>
    <t>유*정</t>
  </si>
  <si>
    <t>김*희</t>
  </si>
  <si>
    <t>최*규</t>
  </si>
  <si>
    <t>민*홍</t>
  </si>
  <si>
    <t>이*일</t>
  </si>
  <si>
    <t>최*열</t>
  </si>
  <si>
    <t>홍*찬</t>
  </si>
  <si>
    <t>조*숙</t>
  </si>
  <si>
    <t>정*영</t>
  </si>
  <si>
    <t>김*순</t>
  </si>
  <si>
    <t>김*삼</t>
  </si>
  <si>
    <t>박*용</t>
  </si>
  <si>
    <t>유*석</t>
  </si>
  <si>
    <t>김*진</t>
  </si>
  <si>
    <t>정*채</t>
  </si>
  <si>
    <t>장*호</t>
  </si>
  <si>
    <t>김*응</t>
  </si>
  <si>
    <t>남*순</t>
  </si>
  <si>
    <t>임*숙</t>
  </si>
  <si>
    <t>성*국</t>
  </si>
  <si>
    <t>이*만</t>
  </si>
  <si>
    <t>채*숙</t>
  </si>
  <si>
    <t>이*홍</t>
  </si>
  <si>
    <t>전*열</t>
  </si>
  <si>
    <t>고*영</t>
  </si>
  <si>
    <t>전*영</t>
  </si>
  <si>
    <t>정*현</t>
  </si>
  <si>
    <t>배*한</t>
  </si>
  <si>
    <t>주*신</t>
  </si>
  <si>
    <t>정*준</t>
  </si>
  <si>
    <t>이*길</t>
  </si>
  <si>
    <t>오*훈</t>
  </si>
  <si>
    <t>이*수</t>
  </si>
  <si>
    <t>이*구</t>
  </si>
  <si>
    <t>허*화</t>
  </si>
  <si>
    <t>권*성</t>
  </si>
  <si>
    <t>이*근</t>
  </si>
  <si>
    <t>연*모</t>
  </si>
  <si>
    <t>정*정</t>
  </si>
  <si>
    <t>김*철</t>
  </si>
  <si>
    <t>황*주</t>
  </si>
  <si>
    <t>최*성</t>
  </si>
  <si>
    <t>정*경</t>
  </si>
  <si>
    <t>박*연</t>
  </si>
  <si>
    <t>송*형</t>
  </si>
  <si>
    <t>김*준</t>
  </si>
  <si>
    <t>조*형</t>
  </si>
  <si>
    <t>박*미</t>
  </si>
  <si>
    <t>신*아</t>
  </si>
  <si>
    <t>임*비</t>
  </si>
  <si>
    <t>오*지</t>
  </si>
  <si>
    <t>박*현</t>
  </si>
  <si>
    <t>천*현</t>
  </si>
  <si>
    <t>윤*규</t>
  </si>
  <si>
    <t>충청북도 음성군 원남면**</t>
  </si>
  <si>
    <t>충청북도 괴산군 괴산읍**</t>
  </si>
  <si>
    <t>인천광역시 부평구 길주**</t>
  </si>
  <si>
    <t>서울특별시 강남구 테헤**</t>
  </si>
  <si>
    <t>충청북도 증평군 증평읍**</t>
  </si>
  <si>
    <t>충청북도 괴산군 장연면**</t>
  </si>
  <si>
    <t>대구광역시 달성군 화원**</t>
  </si>
  <si>
    <t>충청북도 청주시 서원구**</t>
  </si>
  <si>
    <t>경기도 여주시 세종로6**</t>
  </si>
  <si>
    <t>대전광역시 대덕구 대덕**</t>
  </si>
  <si>
    <t>경기도 평택시 안중읍 **</t>
  </si>
  <si>
    <t>대전광역시 동구 계족로**</t>
  </si>
  <si>
    <t>충청북도 청주시 청원구**</t>
  </si>
  <si>
    <t>대전광역시 동구 성동로**</t>
  </si>
  <si>
    <t>경기도 용인시 처인구 **</t>
  </si>
  <si>
    <t>경기도 남양주시 오남읍**</t>
  </si>
  <si>
    <t>충청북도 괴산군 감물면**</t>
  </si>
  <si>
    <t>대전광역시 동구 동서대**</t>
  </si>
  <si>
    <t>경기도 성남시 중원구 **</t>
  </si>
  <si>
    <t>인천광역시 중구 운중로**</t>
  </si>
  <si>
    <t>부산광역시 사하구 다대**</t>
  </si>
  <si>
    <t>강원도 화천군 사내면 **</t>
  </si>
  <si>
    <t>대전광역시 유성구 유성**</t>
  </si>
  <si>
    <t>경기도 화성시 서신면 **</t>
  </si>
  <si>
    <t>대구광역시 달서구 감삼**</t>
  </si>
  <si>
    <t>서울특별시 용산구 소월**</t>
  </si>
  <si>
    <t>서울특별시 구로구 구로**</t>
  </si>
  <si>
    <t>충청북도 괴산군 불정면**</t>
  </si>
  <si>
    <t>서울특별시 광진구 용마**</t>
  </si>
  <si>
    <t>인천광역시 서구 오동로**</t>
  </si>
  <si>
    <t>충청북도 청주시 흥덕구**</t>
  </si>
  <si>
    <t>경기도 수원시 팔달구 **</t>
  </si>
  <si>
    <t>충청북도 음성군 감곡면**</t>
  </si>
  <si>
    <t>대전광역시 유성구 노은**</t>
  </si>
  <si>
    <t>부산광역시 부산진구 새**</t>
  </si>
  <si>
    <t>서울특별시 강남구 선릉**</t>
  </si>
  <si>
    <t>충청남도 부여군 부여읍**</t>
  </si>
  <si>
    <t>대전광역시 동구 대흥로**</t>
  </si>
  <si>
    <t>충청북도 청주시 상당구**</t>
  </si>
  <si>
    <t>충청북도 괴산군 청안면**</t>
  </si>
  <si>
    <t>경기도 수원시 장안구 **</t>
  </si>
  <si>
    <t>전라북도 군산시 현충로**</t>
  </si>
  <si>
    <t>경상북도 경주시 양북면**</t>
  </si>
  <si>
    <t>전라북도 고창군 고창읍**</t>
  </si>
  <si>
    <t>경상북도 구미시 선산읍**</t>
  </si>
  <si>
    <t>인천광역시 남동구 용천**</t>
  </si>
  <si>
    <t>충청북도 괴산군 사리면**</t>
  </si>
  <si>
    <t>서울특별시 동작구 성대**</t>
  </si>
  <si>
    <t>경기도 성남시 수정구 **</t>
  </si>
  <si>
    <t>충청남도 천안시 서북구**</t>
  </si>
  <si>
    <t>경기도 성남시 분당구 **</t>
  </si>
  <si>
    <t>경기도 수원시 권선구 **</t>
  </si>
  <si>
    <t>서울특별시 강서구 강서**</t>
  </si>
  <si>
    <t>경기도 평택시 통복시장**</t>
  </si>
  <si>
    <t>제주특별자치도 서귀포시**</t>
  </si>
  <si>
    <t>경기도 이천시 중리천로**</t>
  </si>
  <si>
    <t>충청북도 괴산군 칠성면**</t>
  </si>
  <si>
    <t>충청남도 서산시 해미면**</t>
  </si>
  <si>
    <t>경기도 용인시 수지구 **</t>
  </si>
  <si>
    <t>경기도 용인시 기흥구 **</t>
  </si>
  <si>
    <t>주식** **포크</t>
    <phoneticPr fontId="1" type="noConversion"/>
  </si>
  <si>
    <t>영농*****사회</t>
    <phoneticPr fontId="1" type="noConversion"/>
  </si>
  <si>
    <t>주식** *****어링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</si>
</sst>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1" applyFont="1" applyBorder="1" applyAlignme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368;&#53685;&#54016;/&#44284;&#53468;&#47308;%20&#48512;&#44284;/5&#50900;/1.%20&#49324;&#51204;&#53685;&#51648;/&#51452;&#51221;&#52264;%20&#44284;&#53468;&#47308;%20&#49324;&#51204;&#53685;&#51648;%20&#45236;&#50669;(2020.%205.%201.%20~%205.%2015.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368;&#53685;&#54016;/&#44284;&#53468;&#47308;%20&#48512;&#44284;/5&#50900;/1.%20&#49324;&#51204;&#53685;&#51648;/&#51452;&#48124;&#49888;&#44256;%20&#49324;&#51204;&#53685;&#51648;(5.1.~5.15.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Temp\HAMONITEMP\37782E38D7424ebb888935F4B3F233FF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Temp\HAMONITEMP\A5702C15784B4dd08D705B223068EE3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Temp\HAMONITEMP\BBE46B4BFAB14f0088E1AF267B5E94B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6">
          <cell r="B6" t="str">
            <v>42누1453</v>
          </cell>
          <cell r="C6" t="str">
            <v>2020-05-01</v>
          </cell>
          <cell r="D6" t="str">
            <v>김정미</v>
          </cell>
          <cell r="E6">
            <v>32000</v>
          </cell>
          <cell r="F6" t="str">
            <v>괴산농협 주변</v>
          </cell>
        </row>
        <row r="7">
          <cell r="B7" t="str">
            <v>53루1430</v>
          </cell>
          <cell r="C7" t="str">
            <v>2020-05-01</v>
          </cell>
          <cell r="D7" t="str">
            <v>이재호</v>
          </cell>
          <cell r="E7">
            <v>32000</v>
          </cell>
          <cell r="F7" t="str">
            <v>한영문구 주변</v>
          </cell>
        </row>
        <row r="8">
          <cell r="B8" t="str">
            <v>35무0367</v>
          </cell>
          <cell r="C8" t="str">
            <v>2020-05-01</v>
          </cell>
          <cell r="D8" t="str">
            <v>이광희</v>
          </cell>
          <cell r="E8">
            <v>32000</v>
          </cell>
          <cell r="F8" t="str">
            <v>한영문구 주변</v>
          </cell>
        </row>
        <row r="9">
          <cell r="B9" t="str">
            <v>31우7032</v>
          </cell>
          <cell r="C9" t="str">
            <v>2020-05-01</v>
          </cell>
          <cell r="D9" t="str">
            <v>김정자</v>
          </cell>
          <cell r="E9">
            <v>32000</v>
          </cell>
          <cell r="F9" t="str">
            <v>괴산농협 주변</v>
          </cell>
        </row>
        <row r="10">
          <cell r="B10" t="str">
            <v>33보7530</v>
          </cell>
          <cell r="C10" t="str">
            <v>2020-05-01</v>
          </cell>
          <cell r="D10" t="str">
            <v>함윤주</v>
          </cell>
          <cell r="E10">
            <v>32000</v>
          </cell>
          <cell r="F10" t="str">
            <v>이세희인테리어 주변</v>
          </cell>
        </row>
        <row r="11">
          <cell r="B11" t="str">
            <v>43누2990</v>
          </cell>
          <cell r="C11" t="str">
            <v>2020-05-02</v>
          </cell>
          <cell r="D11" t="str">
            <v>차웅근</v>
          </cell>
          <cell r="E11">
            <v>32000</v>
          </cell>
          <cell r="F11" t="str">
            <v>한영문구 주변</v>
          </cell>
        </row>
        <row r="12">
          <cell r="B12" t="str">
            <v>충북39아5022</v>
          </cell>
          <cell r="C12" t="str">
            <v>2020-05-02</v>
          </cell>
          <cell r="D12" t="str">
            <v>전봉수</v>
          </cell>
          <cell r="E12">
            <v>32000</v>
          </cell>
          <cell r="F12" t="str">
            <v>괴산농협 주변</v>
          </cell>
        </row>
        <row r="13">
          <cell r="B13" t="str">
            <v>51거0126</v>
          </cell>
          <cell r="C13" t="str">
            <v>2020-05-02</v>
          </cell>
          <cell r="D13" t="str">
            <v>하나캐피탈(주)</v>
          </cell>
          <cell r="E13">
            <v>32000</v>
          </cell>
          <cell r="F13" t="str">
            <v>한영문구 주변</v>
          </cell>
        </row>
        <row r="14">
          <cell r="B14" t="str">
            <v>46루2626</v>
          </cell>
          <cell r="C14" t="str">
            <v>2020-05-02</v>
          </cell>
          <cell r="D14" t="str">
            <v>유연정</v>
          </cell>
          <cell r="E14">
            <v>32000</v>
          </cell>
          <cell r="F14" t="str">
            <v>괴산농협 주변</v>
          </cell>
        </row>
        <row r="15">
          <cell r="B15" t="str">
            <v>29로1366</v>
          </cell>
          <cell r="C15" t="str">
            <v>2020-05-02</v>
          </cell>
          <cell r="D15" t="str">
            <v>임경희</v>
          </cell>
          <cell r="E15">
            <v>32000</v>
          </cell>
          <cell r="F15" t="str">
            <v>한영문구 주변</v>
          </cell>
        </row>
        <row r="16">
          <cell r="B16" t="str">
            <v>58노8525</v>
          </cell>
          <cell r="C16" t="str">
            <v>2020-05-02</v>
          </cell>
          <cell r="D16" t="str">
            <v>이종문</v>
          </cell>
          <cell r="E16">
            <v>32000</v>
          </cell>
          <cell r="F16" t="str">
            <v>한영문구 주변</v>
          </cell>
        </row>
        <row r="17">
          <cell r="B17" t="str">
            <v>28로3497</v>
          </cell>
          <cell r="C17" t="str">
            <v>2020-05-02</v>
          </cell>
          <cell r="D17" t="str">
            <v>김정희</v>
          </cell>
          <cell r="E17">
            <v>32000</v>
          </cell>
          <cell r="F17" t="str">
            <v>한영문구 주변</v>
          </cell>
        </row>
        <row r="18">
          <cell r="B18" t="str">
            <v>76고6560</v>
          </cell>
          <cell r="C18" t="str">
            <v>2020-05-02</v>
          </cell>
          <cell r="D18" t="str">
            <v>최성민</v>
          </cell>
          <cell r="E18">
            <v>40000</v>
          </cell>
          <cell r="F18" t="str">
            <v>한영문구 주변</v>
          </cell>
        </row>
        <row r="19">
          <cell r="B19" t="str">
            <v>94무6730</v>
          </cell>
          <cell r="C19" t="str">
            <v>2020-05-02</v>
          </cell>
          <cell r="D19" t="str">
            <v>최진규</v>
          </cell>
          <cell r="E19">
            <v>32000</v>
          </cell>
          <cell r="F19" t="str">
            <v>한영문구 주변</v>
          </cell>
        </row>
        <row r="20">
          <cell r="B20" t="str">
            <v>28소7692</v>
          </cell>
          <cell r="C20" t="str">
            <v>2020-05-03</v>
          </cell>
          <cell r="D20" t="str">
            <v>영농조합법인용사회</v>
          </cell>
          <cell r="E20">
            <v>32000</v>
          </cell>
          <cell r="F20" t="str">
            <v>한영문구 주변</v>
          </cell>
        </row>
        <row r="21">
          <cell r="B21" t="str">
            <v>56가0692</v>
          </cell>
          <cell r="C21" t="str">
            <v>2020-05-03</v>
          </cell>
          <cell r="D21" t="str">
            <v>임동준</v>
          </cell>
          <cell r="E21">
            <v>32000</v>
          </cell>
          <cell r="F21" t="str">
            <v>한영문구 주변</v>
          </cell>
        </row>
        <row r="22">
          <cell r="B22" t="str">
            <v>35노7263</v>
          </cell>
          <cell r="C22" t="str">
            <v>2020-05-03</v>
          </cell>
          <cell r="D22" t="str">
            <v>이영호</v>
          </cell>
          <cell r="E22">
            <v>32000</v>
          </cell>
          <cell r="F22" t="str">
            <v>한영문구 주변</v>
          </cell>
        </row>
        <row r="23">
          <cell r="B23" t="str">
            <v>03무8894</v>
          </cell>
          <cell r="C23" t="str">
            <v>2020-05-03</v>
          </cell>
          <cell r="D23" t="str">
            <v>오은화</v>
          </cell>
          <cell r="E23">
            <v>32000</v>
          </cell>
          <cell r="F23" t="str">
            <v>한영문구 주변</v>
          </cell>
        </row>
        <row r="24">
          <cell r="B24" t="str">
            <v>60어5713</v>
          </cell>
          <cell r="C24" t="str">
            <v>2020-05-04</v>
          </cell>
          <cell r="D24" t="str">
            <v>황희주</v>
          </cell>
          <cell r="E24">
            <v>32000</v>
          </cell>
          <cell r="F24" t="str">
            <v>괴산농협 주변</v>
          </cell>
        </row>
        <row r="25">
          <cell r="B25" t="str">
            <v>46오3686</v>
          </cell>
          <cell r="C25" t="str">
            <v>2020-05-04</v>
          </cell>
          <cell r="D25" t="str">
            <v>조보현</v>
          </cell>
          <cell r="E25">
            <v>32000</v>
          </cell>
          <cell r="F25" t="str">
            <v>괴산농협 주변</v>
          </cell>
        </row>
        <row r="26">
          <cell r="B26" t="str">
            <v>83두0379</v>
          </cell>
          <cell r="C26" t="str">
            <v>2020-05-04</v>
          </cell>
          <cell r="D26" t="str">
            <v>이제성</v>
          </cell>
          <cell r="E26">
            <v>32000</v>
          </cell>
          <cell r="F26" t="str">
            <v>한영문구 주변</v>
          </cell>
        </row>
        <row r="27">
          <cell r="B27" t="str">
            <v>22서2098</v>
          </cell>
          <cell r="C27" t="str">
            <v>2020-05-05</v>
          </cell>
          <cell r="D27" t="str">
            <v>민창홍</v>
          </cell>
          <cell r="E27">
            <v>32000</v>
          </cell>
          <cell r="F27" t="str">
            <v>한영문구 주변</v>
          </cell>
        </row>
        <row r="28">
          <cell r="B28" t="str">
            <v>150하7171</v>
          </cell>
          <cell r="C28" t="str">
            <v>2020-05-05</v>
          </cell>
          <cell r="D28" t="str">
            <v>현대캐피탈 주식회사</v>
          </cell>
          <cell r="E28">
            <v>32000</v>
          </cell>
          <cell r="F28" t="str">
            <v>한영문구 주변</v>
          </cell>
        </row>
        <row r="29">
          <cell r="B29" t="str">
            <v>10저7313</v>
          </cell>
          <cell r="C29" t="str">
            <v>2020-05-05</v>
          </cell>
          <cell r="D29" t="str">
            <v>길희순</v>
          </cell>
          <cell r="E29">
            <v>32000</v>
          </cell>
          <cell r="F29" t="str">
            <v>한영문구 주변</v>
          </cell>
        </row>
        <row r="30">
          <cell r="B30" t="str">
            <v>06소6714</v>
          </cell>
          <cell r="C30" t="str">
            <v>2020-05-05</v>
          </cell>
          <cell r="D30" t="str">
            <v>김홍구</v>
          </cell>
          <cell r="E30">
            <v>32000</v>
          </cell>
          <cell r="F30" t="str">
            <v>이세희인테리어 주변</v>
          </cell>
        </row>
        <row r="31">
          <cell r="B31" t="str">
            <v>22마4165</v>
          </cell>
          <cell r="C31" t="str">
            <v>2020-05-06</v>
          </cell>
          <cell r="D31" t="str">
            <v>최선태</v>
          </cell>
          <cell r="E31">
            <v>32000</v>
          </cell>
          <cell r="F31" t="str">
            <v>이세희인테리어 주변</v>
          </cell>
        </row>
        <row r="32">
          <cell r="B32" t="str">
            <v>155하1018</v>
          </cell>
          <cell r="C32" t="str">
            <v>2020-05-06</v>
          </cell>
          <cell r="D32" t="str">
            <v>(주)씨엘씨</v>
          </cell>
          <cell r="E32">
            <v>32000</v>
          </cell>
          <cell r="F32" t="str">
            <v>한영문구 주변</v>
          </cell>
        </row>
        <row r="33">
          <cell r="B33" t="str">
            <v>94노3518</v>
          </cell>
          <cell r="C33" t="str">
            <v>2020-05-07</v>
          </cell>
          <cell r="D33" t="str">
            <v>포도주류 유한회사</v>
          </cell>
          <cell r="E33">
            <v>32000</v>
          </cell>
          <cell r="F33" t="str">
            <v>이세희인테리어 주변</v>
          </cell>
        </row>
        <row r="34">
          <cell r="B34" t="str">
            <v>97어5292</v>
          </cell>
          <cell r="C34" t="str">
            <v>2020-05-08</v>
          </cell>
          <cell r="D34" t="str">
            <v>관보산업개발(주)</v>
          </cell>
          <cell r="E34">
            <v>32000</v>
          </cell>
          <cell r="F34" t="str">
            <v>한영문구 주변</v>
          </cell>
        </row>
        <row r="35">
          <cell r="B35" t="str">
            <v>67하9297</v>
          </cell>
          <cell r="C35" t="str">
            <v>2020-05-09</v>
          </cell>
          <cell r="D35" t="str">
            <v>롯데렌탈(주)</v>
          </cell>
          <cell r="E35">
            <v>32000</v>
          </cell>
          <cell r="F35" t="str">
            <v>한영문구 주변</v>
          </cell>
        </row>
        <row r="36">
          <cell r="B36" t="str">
            <v>충북89자1196</v>
          </cell>
          <cell r="C36" t="str">
            <v>2020-05-09</v>
          </cell>
          <cell r="D36" t="str">
            <v>정해봉</v>
          </cell>
          <cell r="E36">
            <v>32000</v>
          </cell>
          <cell r="F36" t="str">
            <v>괴산농협 주변</v>
          </cell>
        </row>
        <row r="37">
          <cell r="B37" t="str">
            <v>81수2555</v>
          </cell>
          <cell r="C37" t="str">
            <v>2020-05-09</v>
          </cell>
          <cell r="D37" t="str">
            <v>이영일</v>
          </cell>
          <cell r="E37">
            <v>32000</v>
          </cell>
          <cell r="F37" t="str">
            <v>괴산농협 주변</v>
          </cell>
        </row>
        <row r="38">
          <cell r="B38" t="str">
            <v>252구7823</v>
          </cell>
          <cell r="C38" t="str">
            <v>2020-05-09</v>
          </cell>
          <cell r="D38" t="str">
            <v>최경열</v>
          </cell>
          <cell r="E38">
            <v>32000</v>
          </cell>
          <cell r="F38" t="str">
            <v>한영문구 주변</v>
          </cell>
        </row>
        <row r="39">
          <cell r="B39" t="str">
            <v>67다4232</v>
          </cell>
          <cell r="C39" t="str">
            <v>2020-05-10</v>
          </cell>
          <cell r="D39" t="str">
            <v>노희래</v>
          </cell>
          <cell r="E39">
            <v>32000</v>
          </cell>
          <cell r="F39" t="str">
            <v>이세희인테리어 주변</v>
          </cell>
        </row>
        <row r="40">
          <cell r="B40" t="str">
            <v>68오4741</v>
          </cell>
          <cell r="C40" t="str">
            <v>2020-05-10</v>
          </cell>
          <cell r="D40" t="str">
            <v>현대캐피탈 주식회사</v>
          </cell>
          <cell r="E40">
            <v>32000</v>
          </cell>
          <cell r="F40" t="str">
            <v>한영문구 주변</v>
          </cell>
        </row>
        <row r="41">
          <cell r="B41" t="str">
            <v>33로2240</v>
          </cell>
          <cell r="C41" t="str">
            <v>2020-05-10</v>
          </cell>
          <cell r="D41" t="str">
            <v>홍명찬</v>
          </cell>
          <cell r="E41">
            <v>32000</v>
          </cell>
          <cell r="F41" t="str">
            <v>한영문구 주변</v>
          </cell>
        </row>
        <row r="42">
          <cell r="B42" t="str">
            <v>20구4680</v>
          </cell>
          <cell r="C42" t="str">
            <v>2020-05-10</v>
          </cell>
          <cell r="D42" t="str">
            <v>김도현</v>
          </cell>
          <cell r="E42">
            <v>32000</v>
          </cell>
          <cell r="F42" t="str">
            <v>한영문구 주변</v>
          </cell>
        </row>
        <row r="43">
          <cell r="B43" t="str">
            <v>71가1619</v>
          </cell>
          <cell r="C43" t="str">
            <v>2020-05-10</v>
          </cell>
          <cell r="D43" t="str">
            <v>박준홍</v>
          </cell>
          <cell r="E43">
            <v>40000</v>
          </cell>
          <cell r="F43" t="str">
            <v>한영문구 주변</v>
          </cell>
        </row>
        <row r="44">
          <cell r="B44" t="str">
            <v>57누2582</v>
          </cell>
          <cell r="C44" t="str">
            <v>2020-05-12</v>
          </cell>
          <cell r="D44" t="str">
            <v>김지연</v>
          </cell>
          <cell r="E44">
            <v>32000</v>
          </cell>
          <cell r="F44" t="str">
            <v>한영문구 주변</v>
          </cell>
        </row>
        <row r="45">
          <cell r="B45" t="str">
            <v>83어3634</v>
          </cell>
          <cell r="C45" t="str">
            <v>2020-05-12</v>
          </cell>
          <cell r="D45" t="str">
            <v>조정숙</v>
          </cell>
          <cell r="E45">
            <v>32000</v>
          </cell>
          <cell r="F45" t="str">
            <v>이세희인테리어 주변</v>
          </cell>
        </row>
        <row r="46">
          <cell r="B46" t="str">
            <v>81누8574</v>
          </cell>
          <cell r="C46" t="str">
            <v>2020-05-12</v>
          </cell>
          <cell r="D46" t="str">
            <v>기아자동차(주)</v>
          </cell>
          <cell r="E46">
            <v>32000</v>
          </cell>
          <cell r="F46" t="str">
            <v>한영문구 주변</v>
          </cell>
        </row>
        <row r="47">
          <cell r="B47" t="str">
            <v>91러0657</v>
          </cell>
          <cell r="C47" t="str">
            <v>2020-05-12</v>
          </cell>
          <cell r="D47" t="str">
            <v>홍예성</v>
          </cell>
          <cell r="E47">
            <v>32000</v>
          </cell>
          <cell r="F47" t="str">
            <v>한영문구 주변</v>
          </cell>
        </row>
        <row r="48">
          <cell r="B48" t="str">
            <v>93주7396</v>
          </cell>
          <cell r="C48" t="str">
            <v>2020-05-13</v>
          </cell>
          <cell r="D48" t="str">
            <v>장만배</v>
          </cell>
          <cell r="E48">
            <v>32000</v>
          </cell>
          <cell r="F48" t="str">
            <v>이세희인테리어 주변</v>
          </cell>
        </row>
        <row r="49">
          <cell r="B49" t="str">
            <v>28다9816</v>
          </cell>
          <cell r="C49" t="str">
            <v>2020-05-13</v>
          </cell>
          <cell r="D49" t="str">
            <v>한창희</v>
          </cell>
          <cell r="E49">
            <v>32000</v>
          </cell>
          <cell r="F49" t="str">
            <v>한영문구 주변</v>
          </cell>
        </row>
        <row r="50">
          <cell r="B50" t="str">
            <v>08러2444</v>
          </cell>
          <cell r="C50" t="str">
            <v>2020-05-13</v>
          </cell>
          <cell r="D50" t="str">
            <v>이성욱</v>
          </cell>
          <cell r="E50">
            <v>32000</v>
          </cell>
          <cell r="F50" t="str">
            <v>한영문구 주변</v>
          </cell>
        </row>
        <row r="51">
          <cell r="B51" t="str">
            <v>95보3699</v>
          </cell>
          <cell r="C51" t="str">
            <v>2020-05-13</v>
          </cell>
          <cell r="D51" t="str">
            <v>정철영</v>
          </cell>
          <cell r="E51">
            <v>32000</v>
          </cell>
          <cell r="F51" t="str">
            <v>괴산농협 주변</v>
          </cell>
        </row>
        <row r="52">
          <cell r="B52" t="str">
            <v>52가0542</v>
          </cell>
          <cell r="C52" t="str">
            <v>2020-05-13</v>
          </cell>
          <cell r="D52" t="str">
            <v>안일순</v>
          </cell>
          <cell r="E52">
            <v>32000</v>
          </cell>
          <cell r="F52" t="str">
            <v>괴산농협 주변</v>
          </cell>
        </row>
        <row r="53">
          <cell r="B53" t="str">
            <v>09노9100</v>
          </cell>
          <cell r="C53" t="str">
            <v>2020-05-13</v>
          </cell>
          <cell r="D53" t="str">
            <v>김남순</v>
          </cell>
          <cell r="E53">
            <v>32000</v>
          </cell>
          <cell r="F53" t="str">
            <v>이세희인테리어 주변</v>
          </cell>
        </row>
        <row r="54">
          <cell r="B54" t="str">
            <v>42저6722</v>
          </cell>
          <cell r="C54" t="str">
            <v>2020-05-13</v>
          </cell>
          <cell r="D54" t="str">
            <v>배진환</v>
          </cell>
          <cell r="E54">
            <v>32000</v>
          </cell>
          <cell r="F54" t="str">
            <v>괴산농협 주변</v>
          </cell>
        </row>
        <row r="55">
          <cell r="B55" t="str">
            <v>20서6526</v>
          </cell>
          <cell r="C55" t="str">
            <v>2020-05-13</v>
          </cell>
          <cell r="D55" t="str">
            <v>신언관</v>
          </cell>
          <cell r="E55">
            <v>32000</v>
          </cell>
          <cell r="F55" t="str">
            <v>괴산농협 주변</v>
          </cell>
        </row>
        <row r="56">
          <cell r="B56" t="str">
            <v>224나2870</v>
          </cell>
          <cell r="C56" t="str">
            <v>2020-05-14</v>
          </cell>
          <cell r="D56" t="str">
            <v>김유리</v>
          </cell>
          <cell r="E56">
            <v>32000</v>
          </cell>
          <cell r="F56" t="str">
            <v>괴산농협 주변</v>
          </cell>
        </row>
        <row r="57">
          <cell r="B57" t="str">
            <v>47모9853</v>
          </cell>
          <cell r="C57" t="str">
            <v>2020-05-14</v>
          </cell>
          <cell r="D57" t="str">
            <v>지명원</v>
          </cell>
          <cell r="E57">
            <v>32000</v>
          </cell>
          <cell r="F57" t="str">
            <v>한영문구 주변</v>
          </cell>
        </row>
        <row r="58">
          <cell r="B58" t="str">
            <v>16오3845</v>
          </cell>
          <cell r="C58" t="str">
            <v>2020-05-14</v>
          </cell>
          <cell r="D58" t="str">
            <v>박숙연</v>
          </cell>
          <cell r="E58">
            <v>32000</v>
          </cell>
          <cell r="F58" t="str">
            <v>괴산농협 주변</v>
          </cell>
        </row>
        <row r="59">
          <cell r="B59" t="str">
            <v>87부3553</v>
          </cell>
          <cell r="C59" t="str">
            <v>2020-05-14</v>
          </cell>
          <cell r="D59" t="str">
            <v>류종근</v>
          </cell>
          <cell r="E59">
            <v>32000</v>
          </cell>
          <cell r="F59" t="str">
            <v>한영문구 주변</v>
          </cell>
        </row>
        <row r="60">
          <cell r="B60" t="str">
            <v>91수1937</v>
          </cell>
          <cell r="C60" t="str">
            <v>2020-05-14</v>
          </cell>
          <cell r="D60" t="str">
            <v>주식회사 대도엔지니어링</v>
          </cell>
          <cell r="E60">
            <v>32000</v>
          </cell>
          <cell r="F60" t="str">
            <v>한영문구 주변</v>
          </cell>
        </row>
        <row r="61">
          <cell r="B61" t="str">
            <v>35무0367</v>
          </cell>
          <cell r="C61" t="str">
            <v>2020-05-14</v>
          </cell>
          <cell r="D61" t="str">
            <v>이광희</v>
          </cell>
          <cell r="E61">
            <v>32000</v>
          </cell>
          <cell r="F61" t="str">
            <v>괴산농협 주변</v>
          </cell>
        </row>
        <row r="62">
          <cell r="B62" t="str">
            <v>96버6602</v>
          </cell>
          <cell r="C62" t="str">
            <v>2020-05-15</v>
          </cell>
          <cell r="D62" t="str">
            <v>서연화</v>
          </cell>
          <cell r="E62">
            <v>32000</v>
          </cell>
          <cell r="F62" t="str">
            <v>이세희인테리어 주변</v>
          </cell>
        </row>
        <row r="63">
          <cell r="B63" t="str">
            <v>75라6246</v>
          </cell>
          <cell r="C63" t="str">
            <v>2020-05-15</v>
          </cell>
          <cell r="D63" t="str">
            <v>괴산경찰서</v>
          </cell>
          <cell r="E63">
            <v>40000</v>
          </cell>
          <cell r="F63" t="str">
            <v>한영문구 주변</v>
          </cell>
        </row>
        <row r="64">
          <cell r="B64" t="str">
            <v>56로9647</v>
          </cell>
          <cell r="C64" t="str">
            <v>2020-05-15</v>
          </cell>
          <cell r="D64" t="str">
            <v>김락삼</v>
          </cell>
          <cell r="E64">
            <v>32000</v>
          </cell>
          <cell r="F64" t="str">
            <v>괴산농협 주변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">
          <cell r="E3" t="str">
            <v>서울47노3821</v>
          </cell>
          <cell r="F3" t="str">
            <v>2020-05-01</v>
          </cell>
          <cell r="G3" t="str">
            <v>18:30</v>
          </cell>
          <cell r="H3" t="str">
            <v>110111-*******</v>
          </cell>
          <cell r="I3" t="str">
            <v>(주)돌핀펌프</v>
          </cell>
          <cell r="J3" t="str">
            <v>40000</v>
          </cell>
          <cell r="K3" t="str">
            <v>32000</v>
          </cell>
          <cell r="L3" t="str">
            <v>2020-05010001</v>
          </cell>
          <cell r="M3" t="str">
            <v>충청북도 괴산군 불정면 목도리 293-5</v>
          </cell>
        </row>
        <row r="4">
          <cell r="E4" t="str">
            <v>23누0225</v>
          </cell>
          <cell r="F4" t="str">
            <v>2020-05-01</v>
          </cell>
          <cell r="G4" t="str">
            <v>18:37</v>
          </cell>
          <cell r="H4" t="str">
            <v>700806-*******</v>
          </cell>
          <cell r="I4" t="str">
            <v>박길용</v>
          </cell>
          <cell r="J4" t="str">
            <v>40000</v>
          </cell>
          <cell r="K4" t="str">
            <v>32000</v>
          </cell>
          <cell r="L4" t="str">
            <v>2020-05010002</v>
          </cell>
          <cell r="M4" t="str">
            <v>충청북도 괴산군 불정면 목도리 456-2</v>
          </cell>
        </row>
        <row r="5">
          <cell r="E5" t="str">
            <v>22어2442</v>
          </cell>
          <cell r="F5" t="str">
            <v>2020-05-01</v>
          </cell>
          <cell r="G5" t="str">
            <v>18:30</v>
          </cell>
          <cell r="H5" t="str">
            <v>801206-*******</v>
          </cell>
          <cell r="I5" t="str">
            <v>심길섭</v>
          </cell>
          <cell r="J5" t="str">
            <v>80000</v>
          </cell>
          <cell r="K5" t="str">
            <v>64000</v>
          </cell>
          <cell r="L5" t="str">
            <v>2020-05010003</v>
          </cell>
          <cell r="M5" t="str">
            <v>충청북도 괴산군 불정면 목도리 295-3</v>
          </cell>
        </row>
        <row r="6">
          <cell r="E6" t="str">
            <v>83로7592</v>
          </cell>
          <cell r="F6" t="str">
            <v>2020-05-01</v>
          </cell>
          <cell r="G6" t="str">
            <v>18:42</v>
          </cell>
          <cell r="H6" t="str">
            <v>710620-*******</v>
          </cell>
          <cell r="I6" t="str">
            <v>김성권</v>
          </cell>
          <cell r="J6" t="str">
            <v>40000</v>
          </cell>
          <cell r="K6" t="str">
            <v>32000</v>
          </cell>
          <cell r="L6" t="str">
            <v>2020-05010004</v>
          </cell>
          <cell r="M6" t="str">
            <v>충청북도 괴산군 불정면 목도리 456-2</v>
          </cell>
        </row>
        <row r="7">
          <cell r="E7" t="str">
            <v>08버4843</v>
          </cell>
          <cell r="F7" t="str">
            <v>2020-05-01</v>
          </cell>
          <cell r="G7" t="str">
            <v>19:43</v>
          </cell>
          <cell r="H7" t="str">
            <v>701208-*******</v>
          </cell>
          <cell r="I7" t="str">
            <v>유명석</v>
          </cell>
          <cell r="J7" t="str">
            <v>40000</v>
          </cell>
          <cell r="K7" t="str">
            <v>32000</v>
          </cell>
          <cell r="L7" t="str">
            <v>2020-05010005</v>
          </cell>
          <cell r="M7" t="str">
            <v>충청북도 괴산군 괴산읍 동부리 504-2</v>
          </cell>
        </row>
        <row r="8">
          <cell r="E8" t="str">
            <v>81라6658</v>
          </cell>
          <cell r="F8" t="str">
            <v>2020-05-01</v>
          </cell>
          <cell r="G8" t="str">
            <v>19:49</v>
          </cell>
          <cell r="H8" t="str">
            <v>620117-*******</v>
          </cell>
          <cell r="I8" t="str">
            <v>김상운</v>
          </cell>
          <cell r="J8" t="str">
            <v>40000</v>
          </cell>
          <cell r="K8" t="str">
            <v>32000</v>
          </cell>
          <cell r="L8" t="str">
            <v>2020-05010010</v>
          </cell>
          <cell r="M8" t="str">
            <v>충청북도 괴산군 괴산읍 동부리 569-6</v>
          </cell>
        </row>
        <row r="9">
          <cell r="E9" t="str">
            <v>28호8281</v>
          </cell>
          <cell r="F9" t="str">
            <v>2020-05-01</v>
          </cell>
          <cell r="G9" t="str">
            <v>19:53</v>
          </cell>
          <cell r="H9" t="str">
            <v>170111-*******</v>
          </cell>
          <cell r="I9" t="str">
            <v>제이비우리캐피탈(주)</v>
          </cell>
          <cell r="J9" t="str">
            <v>40000</v>
          </cell>
          <cell r="K9" t="str">
            <v>32000</v>
          </cell>
          <cell r="L9" t="str">
            <v>2020-05010018</v>
          </cell>
          <cell r="M9" t="str">
            <v>충청북도 괴산군 괴산읍 동부리 577-3</v>
          </cell>
        </row>
        <row r="10">
          <cell r="E10" t="str">
            <v>89두5568</v>
          </cell>
          <cell r="F10" t="str">
            <v>2020-05-01</v>
          </cell>
          <cell r="G10" t="str">
            <v>18:26</v>
          </cell>
          <cell r="H10" t="str">
            <v>620224-*******</v>
          </cell>
          <cell r="I10" t="str">
            <v>김태정</v>
          </cell>
          <cell r="J10" t="str">
            <v>80000</v>
          </cell>
          <cell r="K10" t="str">
            <v>64000</v>
          </cell>
          <cell r="L10" t="str">
            <v>2020-05010028</v>
          </cell>
          <cell r="M10" t="str">
            <v>충청북도 괴산군 불정면 목도리 295-2</v>
          </cell>
        </row>
        <row r="11">
          <cell r="E11" t="str">
            <v>16더4524</v>
          </cell>
          <cell r="F11" t="str">
            <v>2020-05-02</v>
          </cell>
          <cell r="G11" t="str">
            <v>20:21</v>
          </cell>
          <cell r="H11" t="str">
            <v>581025-*******</v>
          </cell>
          <cell r="I11" t="str">
            <v>김명철</v>
          </cell>
          <cell r="J11" t="str">
            <v>40000</v>
          </cell>
          <cell r="K11" t="str">
            <v>32000</v>
          </cell>
          <cell r="L11" t="str">
            <v>2020-05010006</v>
          </cell>
          <cell r="M11" t="str">
            <v>충청북도 괴산군 괴산읍 동부리 569-2</v>
          </cell>
        </row>
        <row r="12">
          <cell r="E12" t="str">
            <v>67주9370</v>
          </cell>
          <cell r="F12" t="str">
            <v>2020-05-02</v>
          </cell>
          <cell r="G12" t="str">
            <v>17:33</v>
          </cell>
          <cell r="H12" t="str">
            <v>970301-*******</v>
          </cell>
          <cell r="I12" t="str">
            <v>최정호</v>
          </cell>
          <cell r="J12" t="str">
            <v>40000</v>
          </cell>
          <cell r="K12" t="str">
            <v>32000</v>
          </cell>
          <cell r="L12" t="str">
            <v>2020-05010007</v>
          </cell>
          <cell r="M12" t="str">
            <v>충청북도 괴산군 괴산읍 동부리 504-1</v>
          </cell>
        </row>
        <row r="13">
          <cell r="E13" t="str">
            <v>23누0225</v>
          </cell>
          <cell r="F13" t="str">
            <v>2020-05-02</v>
          </cell>
          <cell r="G13" t="str">
            <v>17:30</v>
          </cell>
          <cell r="H13" t="str">
            <v>700806-*******</v>
          </cell>
          <cell r="I13" t="str">
            <v>박길용</v>
          </cell>
          <cell r="J13" t="str">
            <v>40000</v>
          </cell>
          <cell r="K13" t="str">
            <v>32000</v>
          </cell>
          <cell r="L13" t="str">
            <v>2020-05010008</v>
          </cell>
          <cell r="M13" t="str">
            <v>충청북도 괴산군 괴산읍 동부리 765-1</v>
          </cell>
        </row>
        <row r="14">
          <cell r="E14" t="str">
            <v>39머8978</v>
          </cell>
          <cell r="F14" t="str">
            <v>2020-05-02</v>
          </cell>
          <cell r="G14" t="str">
            <v>16:42</v>
          </cell>
          <cell r="H14" t="str">
            <v>680618-*******</v>
          </cell>
          <cell r="I14" t="str">
            <v>김미경</v>
          </cell>
          <cell r="J14" t="str">
            <v>40000</v>
          </cell>
          <cell r="K14" t="str">
            <v>32000</v>
          </cell>
          <cell r="L14" t="str">
            <v>2020-05010009</v>
          </cell>
          <cell r="M14" t="str">
            <v>충청북도 괴산군 괴산읍 동부리 580-2</v>
          </cell>
        </row>
        <row r="15">
          <cell r="E15" t="str">
            <v>94어2776</v>
          </cell>
          <cell r="F15" t="str">
            <v>2020-05-03</v>
          </cell>
          <cell r="G15" t="str">
            <v>20:11</v>
          </cell>
          <cell r="H15" t="str">
            <v>490703-*******</v>
          </cell>
          <cell r="I15" t="str">
            <v>김양진</v>
          </cell>
          <cell r="J15" t="str">
            <v>40000</v>
          </cell>
          <cell r="K15" t="str">
            <v>32000</v>
          </cell>
          <cell r="L15" t="str">
            <v>2020-05010011</v>
          </cell>
          <cell r="M15" t="str">
            <v>충청북도 괴산군 괴산읍 동부리 793</v>
          </cell>
        </row>
        <row r="16">
          <cell r="E16" t="str">
            <v>21저0996</v>
          </cell>
          <cell r="F16" t="str">
            <v>2020-05-03</v>
          </cell>
          <cell r="G16" t="str">
            <v>19:56</v>
          </cell>
          <cell r="H16" t="str">
            <v>710905-*******</v>
          </cell>
          <cell r="I16" t="str">
            <v>정요채</v>
          </cell>
          <cell r="J16" t="str">
            <v>40000</v>
          </cell>
          <cell r="K16" t="str">
            <v>32000</v>
          </cell>
          <cell r="L16" t="str">
            <v>2020-05010012</v>
          </cell>
          <cell r="M16" t="str">
            <v>충청북도 괴산군 괴산읍 동부리 651-2</v>
          </cell>
        </row>
        <row r="17">
          <cell r="E17" t="str">
            <v>96오7936</v>
          </cell>
          <cell r="F17" t="str">
            <v>2020-05-03</v>
          </cell>
          <cell r="G17" t="str">
            <v>19:43</v>
          </cell>
          <cell r="H17" t="str">
            <v>910629-*******</v>
          </cell>
          <cell r="I17" t="str">
            <v>장기호</v>
          </cell>
          <cell r="J17" t="str">
            <v>40000</v>
          </cell>
          <cell r="K17" t="str">
            <v>32000</v>
          </cell>
          <cell r="L17" t="str">
            <v>2020-05010013</v>
          </cell>
          <cell r="M17" t="str">
            <v>충청북도 괴산군 괴산읍 동부리 504-1</v>
          </cell>
        </row>
        <row r="18">
          <cell r="E18" t="str">
            <v>15오3507</v>
          </cell>
          <cell r="F18" t="str">
            <v>2020-05-03</v>
          </cell>
          <cell r="G18" t="str">
            <v>12:45</v>
          </cell>
          <cell r="H18" t="str">
            <v>641213-*******</v>
          </cell>
          <cell r="I18" t="str">
            <v>강성원</v>
          </cell>
          <cell r="J18" t="str">
            <v>40000</v>
          </cell>
          <cell r="K18" t="str">
            <v>32000</v>
          </cell>
          <cell r="L18" t="str">
            <v>2020-05010014</v>
          </cell>
          <cell r="M18" t="str">
            <v>충청북도 괴산군 괴산읍 동부리 564-2</v>
          </cell>
        </row>
        <row r="19">
          <cell r="E19" t="str">
            <v>02나0804</v>
          </cell>
          <cell r="F19" t="str">
            <v>2020-05-03</v>
          </cell>
          <cell r="G19" t="str">
            <v>11:30</v>
          </cell>
          <cell r="H19" t="str">
            <v>680815-*******</v>
          </cell>
          <cell r="I19" t="str">
            <v>김미경</v>
          </cell>
          <cell r="J19" t="str">
            <v>40000</v>
          </cell>
          <cell r="K19" t="str">
            <v>32000</v>
          </cell>
          <cell r="L19" t="str">
            <v>2020-05010015</v>
          </cell>
          <cell r="M19" t="str">
            <v>충청북도 괴산군 괴산읍 동부리 504-1</v>
          </cell>
        </row>
        <row r="20">
          <cell r="E20" t="str">
            <v>43하4572</v>
          </cell>
          <cell r="F20" t="str">
            <v>2020-05-03</v>
          </cell>
          <cell r="G20" t="str">
            <v>20:16</v>
          </cell>
          <cell r="H20" t="str">
            <v>110111-*******</v>
          </cell>
          <cell r="I20" t="str">
            <v>현대캐피탈 주식회사</v>
          </cell>
          <cell r="J20" t="str">
            <v>40000</v>
          </cell>
          <cell r="K20" t="str">
            <v>32000</v>
          </cell>
          <cell r="L20" t="str">
            <v>2020-05010016</v>
          </cell>
          <cell r="M20" t="str">
            <v>충청북도 괴산군 괴산읍 동부리 505-3</v>
          </cell>
        </row>
        <row r="21">
          <cell r="E21" t="str">
            <v>355서6617</v>
          </cell>
          <cell r="F21" t="str">
            <v>2020-05-03</v>
          </cell>
          <cell r="G21" t="str">
            <v>20:18</v>
          </cell>
          <cell r="H21" t="str">
            <v>680508-*******</v>
          </cell>
          <cell r="I21" t="str">
            <v>김영윤</v>
          </cell>
          <cell r="J21" t="str">
            <v>40000</v>
          </cell>
          <cell r="K21" t="str">
            <v>32000</v>
          </cell>
          <cell r="L21" t="str">
            <v>2020-05010017</v>
          </cell>
          <cell r="M21" t="str">
            <v>충청북도 괴산군 괴산읍 동부리 504-2</v>
          </cell>
        </row>
        <row r="22">
          <cell r="E22" t="str">
            <v>45오1062</v>
          </cell>
          <cell r="F22" t="str">
            <v>2020-05-03</v>
          </cell>
          <cell r="G22" t="str">
            <v>17:38</v>
          </cell>
          <cell r="H22" t="str">
            <v>760427-*******</v>
          </cell>
          <cell r="I22" t="str">
            <v>신재선</v>
          </cell>
          <cell r="J22" t="str">
            <v>40000</v>
          </cell>
          <cell r="K22" t="str">
            <v>32000</v>
          </cell>
          <cell r="L22" t="str">
            <v>2020-05010026</v>
          </cell>
          <cell r="M22" t="str">
            <v>충청북도 괴산군 괴산읍 동부리 478-37</v>
          </cell>
        </row>
        <row r="23">
          <cell r="E23" t="str">
            <v>22어2332</v>
          </cell>
          <cell r="F23" t="str">
            <v>2020-05-06</v>
          </cell>
          <cell r="G23" t="str">
            <v>08:30</v>
          </cell>
          <cell r="H23" t="str">
            <v>650704-*******</v>
          </cell>
          <cell r="I23" t="str">
            <v>임상수</v>
          </cell>
          <cell r="J23" t="str">
            <v>40000</v>
          </cell>
          <cell r="K23" t="str">
            <v>32000</v>
          </cell>
          <cell r="L23" t="str">
            <v>2020-05010019</v>
          </cell>
          <cell r="M23" t="str">
            <v>충청북도 괴산군 괴산읍 동부리 504-1</v>
          </cell>
        </row>
        <row r="24">
          <cell r="E24" t="str">
            <v>66오8697</v>
          </cell>
          <cell r="F24" t="str">
            <v>2020-05-06</v>
          </cell>
          <cell r="G24" t="str">
            <v>19:28</v>
          </cell>
          <cell r="H24" t="str">
            <v>650510-*******</v>
          </cell>
          <cell r="I24" t="str">
            <v>정광모</v>
          </cell>
          <cell r="J24" t="str">
            <v>80000</v>
          </cell>
          <cell r="K24" t="str">
            <v>64000</v>
          </cell>
          <cell r="L24" t="str">
            <v>2020-05010020</v>
          </cell>
          <cell r="M24" t="str">
            <v>충청북도 괴산군 괴산읍 동부리 504-2</v>
          </cell>
        </row>
        <row r="25">
          <cell r="E25" t="str">
            <v>22어2487</v>
          </cell>
          <cell r="F25" t="str">
            <v>2020-05-06</v>
          </cell>
          <cell r="G25" t="str">
            <v>19:51</v>
          </cell>
          <cell r="H25" t="str">
            <v>780422-*******</v>
          </cell>
          <cell r="I25" t="str">
            <v>김성응</v>
          </cell>
          <cell r="J25" t="str">
            <v>40000</v>
          </cell>
          <cell r="K25" t="str">
            <v>32000</v>
          </cell>
          <cell r="L25" t="str">
            <v>2020-05010021</v>
          </cell>
          <cell r="M25" t="str">
            <v>충청북도 괴산군 괴산읍 동부리 578-2</v>
          </cell>
        </row>
        <row r="26">
          <cell r="E26" t="str">
            <v>43우6391</v>
          </cell>
          <cell r="F26" t="str">
            <v>2020-05-06</v>
          </cell>
          <cell r="G26" t="str">
            <v>19:46</v>
          </cell>
          <cell r="H26" t="str">
            <v>680907-*******</v>
          </cell>
          <cell r="I26" t="str">
            <v>배성호</v>
          </cell>
          <cell r="J26" t="str">
            <v>40000</v>
          </cell>
          <cell r="K26" t="str">
            <v>32000</v>
          </cell>
          <cell r="L26" t="str">
            <v>2020-05010022</v>
          </cell>
          <cell r="M26" t="str">
            <v>충청북도 괴산군 괴산읍 동부리 577-3</v>
          </cell>
        </row>
        <row r="27">
          <cell r="E27" t="str">
            <v>93주7065</v>
          </cell>
          <cell r="F27" t="str">
            <v>2020-05-06</v>
          </cell>
          <cell r="G27" t="str">
            <v>19:44</v>
          </cell>
          <cell r="H27" t="str">
            <v>700730-*******</v>
          </cell>
          <cell r="I27" t="str">
            <v>곽천웅</v>
          </cell>
          <cell r="J27" t="str">
            <v>40000</v>
          </cell>
          <cell r="K27" t="str">
            <v>32000</v>
          </cell>
          <cell r="L27" t="str">
            <v>2020-05010023</v>
          </cell>
          <cell r="M27" t="str">
            <v>충청북도 괴산군 괴산읍 동부리 504-1</v>
          </cell>
        </row>
        <row r="28">
          <cell r="E28" t="str">
            <v>92무7969</v>
          </cell>
          <cell r="F28" t="str">
            <v>2020-05-06</v>
          </cell>
          <cell r="G28" t="str">
            <v>19:42</v>
          </cell>
          <cell r="H28" t="str">
            <v>610625-*******</v>
          </cell>
          <cell r="I28" t="str">
            <v>여웅</v>
          </cell>
          <cell r="J28" t="str">
            <v>40000</v>
          </cell>
          <cell r="K28" t="str">
            <v>32000</v>
          </cell>
          <cell r="L28" t="str">
            <v>2020-05010024</v>
          </cell>
          <cell r="M28" t="str">
            <v>충청북도 괴산군 괴산읍 동부리 563-2</v>
          </cell>
        </row>
        <row r="29">
          <cell r="E29" t="str">
            <v>90누7537</v>
          </cell>
          <cell r="F29" t="str">
            <v>2020-05-07</v>
          </cell>
          <cell r="G29" t="str">
            <v>14:01</v>
          </cell>
          <cell r="H29" t="str">
            <v>810825-*******</v>
          </cell>
          <cell r="I29" t="str">
            <v>박홍규</v>
          </cell>
          <cell r="J29" t="str">
            <v>40000</v>
          </cell>
          <cell r="K29" t="str">
            <v>32000</v>
          </cell>
          <cell r="L29" t="str">
            <v>2020-05010025</v>
          </cell>
          <cell r="M29" t="str">
            <v>충청북도 괴산군 괴산읍 동부리 785-2</v>
          </cell>
        </row>
        <row r="30">
          <cell r="E30" t="str">
            <v>33루3006</v>
          </cell>
          <cell r="F30" t="str">
            <v>2020-05-08</v>
          </cell>
          <cell r="G30" t="str">
            <v>12:05</v>
          </cell>
          <cell r="H30" t="str">
            <v>601020-*******</v>
          </cell>
          <cell r="I30" t="str">
            <v>남금순</v>
          </cell>
          <cell r="J30" t="str">
            <v>40000</v>
          </cell>
          <cell r="K30" t="str">
            <v>32000</v>
          </cell>
          <cell r="L30" t="str">
            <v>2020-05010027</v>
          </cell>
          <cell r="M30" t="str">
            <v>충청북도 괴산군 괴산읍 동부리 504-2</v>
          </cell>
        </row>
        <row r="31">
          <cell r="E31" t="str">
            <v>50너9857</v>
          </cell>
          <cell r="F31" t="str">
            <v>2020-05-08</v>
          </cell>
          <cell r="G31" t="str">
            <v>21:05</v>
          </cell>
          <cell r="H31" t="str">
            <v>610307-*******</v>
          </cell>
          <cell r="I31" t="str">
            <v>임정숙</v>
          </cell>
          <cell r="J31" t="str">
            <v>40000</v>
          </cell>
          <cell r="K31" t="str">
            <v>32000</v>
          </cell>
          <cell r="L31" t="str">
            <v>2020-05010029</v>
          </cell>
          <cell r="M31" t="str">
            <v>충청북도 괴산군 괴산읍 동부리 577-3</v>
          </cell>
        </row>
        <row r="32">
          <cell r="E32" t="str">
            <v>92가8584</v>
          </cell>
          <cell r="F32" t="str">
            <v>2020-05-08</v>
          </cell>
          <cell r="G32" t="str">
            <v>21:12</v>
          </cell>
          <cell r="H32" t="str">
            <v>640420-*******</v>
          </cell>
          <cell r="I32" t="str">
            <v>권상배</v>
          </cell>
          <cell r="J32" t="str">
            <v>40000</v>
          </cell>
          <cell r="K32" t="str">
            <v>32000</v>
          </cell>
          <cell r="L32" t="str">
            <v>2020-05010030</v>
          </cell>
          <cell r="M32" t="str">
            <v>충청북도 괴산군 괴산읍 동부리 578-2</v>
          </cell>
        </row>
        <row r="33">
          <cell r="E33" t="str">
            <v>75조3917</v>
          </cell>
          <cell r="F33" t="str">
            <v>2020-05-08</v>
          </cell>
          <cell r="G33" t="str">
            <v>21:15</v>
          </cell>
          <cell r="H33" t="str">
            <v>640721-*******</v>
          </cell>
          <cell r="I33" t="str">
            <v>허정열</v>
          </cell>
          <cell r="J33" t="str">
            <v>50000</v>
          </cell>
          <cell r="K33" t="str">
            <v>40000</v>
          </cell>
          <cell r="L33" t="str">
            <v>2020-05010031</v>
          </cell>
          <cell r="M33" t="str">
            <v>충청북도 괴산군 괴산읍 동부리 578-2</v>
          </cell>
        </row>
        <row r="34">
          <cell r="E34" t="str">
            <v>17우6545</v>
          </cell>
          <cell r="F34" t="str">
            <v>2020-05-08</v>
          </cell>
          <cell r="G34" t="str">
            <v>21:24</v>
          </cell>
          <cell r="H34" t="str">
            <v>930913-*******</v>
          </cell>
          <cell r="I34" t="str">
            <v>권현우</v>
          </cell>
          <cell r="J34" t="str">
            <v>80000</v>
          </cell>
          <cell r="K34" t="str">
            <v>64000</v>
          </cell>
          <cell r="L34" t="str">
            <v>2020-05010033</v>
          </cell>
          <cell r="M34" t="str">
            <v>충청북도 괴산군 괴산읍 동부리 578-2</v>
          </cell>
        </row>
        <row r="35">
          <cell r="E35" t="str">
            <v>159라1436</v>
          </cell>
          <cell r="F35" t="str">
            <v>2020-05-10</v>
          </cell>
          <cell r="G35" t="str">
            <v>18:16</v>
          </cell>
          <cell r="H35" t="str">
            <v>670228-*******</v>
          </cell>
          <cell r="I35" t="str">
            <v>조영선</v>
          </cell>
          <cell r="J35" t="str">
            <v>40000</v>
          </cell>
          <cell r="K35" t="str">
            <v>32000</v>
          </cell>
          <cell r="L35" t="str">
            <v>2020-05010032</v>
          </cell>
          <cell r="M35" t="str">
            <v>충청북도 괴산군 괴산읍 동부리 793</v>
          </cell>
        </row>
        <row r="36">
          <cell r="E36" t="str">
            <v>23오6204</v>
          </cell>
          <cell r="F36" t="str">
            <v>2020-05-10</v>
          </cell>
          <cell r="G36" t="str">
            <v>18:52</v>
          </cell>
          <cell r="H36" t="str">
            <v>134811-*******</v>
          </cell>
          <cell r="I36" t="str">
            <v>장흥개발 주식회사</v>
          </cell>
          <cell r="J36" t="str">
            <v>40000</v>
          </cell>
          <cell r="K36" t="str">
            <v>32000</v>
          </cell>
          <cell r="L36" t="str">
            <v>2020-05010034</v>
          </cell>
          <cell r="M36" t="str">
            <v>충청북도 괴산군 괴산읍 동부리 577-3</v>
          </cell>
        </row>
        <row r="37">
          <cell r="E37" t="str">
            <v>10저7365</v>
          </cell>
          <cell r="F37" t="str">
            <v>2020-05-10</v>
          </cell>
          <cell r="G37" t="str">
            <v>19:08</v>
          </cell>
          <cell r="H37" t="str">
            <v>670910-*******</v>
          </cell>
          <cell r="I37" t="str">
            <v>이미향</v>
          </cell>
          <cell r="J37" t="str">
            <v>40000</v>
          </cell>
          <cell r="K37" t="str">
            <v>32000</v>
          </cell>
          <cell r="L37" t="str">
            <v>2020-05010035</v>
          </cell>
          <cell r="M37" t="str">
            <v>충청북도 괴산군 괴산읍 동부리 504-1</v>
          </cell>
        </row>
        <row r="38">
          <cell r="E38" t="str">
            <v>26고8357</v>
          </cell>
          <cell r="F38" t="str">
            <v>2020-05-10</v>
          </cell>
          <cell r="G38" t="str">
            <v>19:01</v>
          </cell>
          <cell r="H38" t="str">
            <v>641217-*******</v>
          </cell>
          <cell r="I38" t="str">
            <v>유종오</v>
          </cell>
          <cell r="J38" t="str">
            <v>40000</v>
          </cell>
          <cell r="K38" t="str">
            <v>32000</v>
          </cell>
          <cell r="L38" t="str">
            <v>2020-05010036</v>
          </cell>
          <cell r="M38" t="str">
            <v>충청북도 괴산군 괴산읍 동부리 793</v>
          </cell>
        </row>
        <row r="39">
          <cell r="E39" t="str">
            <v>98라9826</v>
          </cell>
          <cell r="F39" t="str">
            <v>2020-05-11</v>
          </cell>
          <cell r="G39" t="str">
            <v>13:11</v>
          </cell>
          <cell r="H39" t="str">
            <v>811116-*******</v>
          </cell>
          <cell r="I39" t="str">
            <v>성명국</v>
          </cell>
          <cell r="J39" t="str">
            <v>50000</v>
          </cell>
          <cell r="K39" t="str">
            <v>40000</v>
          </cell>
          <cell r="L39" t="str">
            <v>2020-05010037</v>
          </cell>
          <cell r="M39" t="str">
            <v>충청북도 괴산군 괴산읍 동부리 672-5</v>
          </cell>
        </row>
        <row r="40">
          <cell r="E40" t="str">
            <v>03머2963</v>
          </cell>
          <cell r="F40" t="str">
            <v>2020-05-11</v>
          </cell>
          <cell r="G40" t="str">
            <v>13:24</v>
          </cell>
          <cell r="H40" t="str">
            <v>690812-*******</v>
          </cell>
          <cell r="I40" t="str">
            <v>ENCINAS JOSE ALFREDO</v>
          </cell>
          <cell r="J40" t="str">
            <v>40000</v>
          </cell>
          <cell r="K40" t="str">
            <v>32000</v>
          </cell>
          <cell r="L40" t="str">
            <v>2020-05010038</v>
          </cell>
          <cell r="M40" t="str">
            <v>충청북도 괴산군 괴산읍 동부리 785-2</v>
          </cell>
        </row>
        <row r="41">
          <cell r="E41" t="str">
            <v>20수3399</v>
          </cell>
          <cell r="F41" t="str">
            <v>2020-05-11</v>
          </cell>
          <cell r="G41" t="str">
            <v>19:48</v>
          </cell>
          <cell r="H41" t="str">
            <v>800602-*******</v>
          </cell>
          <cell r="I41" t="str">
            <v>유재영</v>
          </cell>
          <cell r="J41" t="str">
            <v>40000</v>
          </cell>
          <cell r="K41" t="str">
            <v>32000</v>
          </cell>
          <cell r="L41" t="str">
            <v>2020-05010039</v>
          </cell>
          <cell r="M41" t="str">
            <v>충청북도 괴산군 괴산읍 동부리 673-4</v>
          </cell>
        </row>
        <row r="42">
          <cell r="E42" t="str">
            <v>59소2270</v>
          </cell>
          <cell r="F42" t="str">
            <v>2020-05-11</v>
          </cell>
          <cell r="G42" t="str">
            <v>22:06</v>
          </cell>
          <cell r="H42" t="str">
            <v>910816-*******</v>
          </cell>
          <cell r="I42" t="str">
            <v>이제인</v>
          </cell>
          <cell r="J42" t="str">
            <v>40000</v>
          </cell>
          <cell r="K42" t="str">
            <v>32000</v>
          </cell>
          <cell r="L42" t="str">
            <v>2020-05010040</v>
          </cell>
          <cell r="M42" t="str">
            <v>충청북도 괴산군 괴산읍 동부리 793</v>
          </cell>
        </row>
        <row r="43">
          <cell r="E43" t="str">
            <v>26고8357</v>
          </cell>
          <cell r="F43" t="str">
            <v>2020-05-11</v>
          </cell>
          <cell r="G43" t="str">
            <v>20:11</v>
          </cell>
          <cell r="H43" t="str">
            <v>641217-*******</v>
          </cell>
          <cell r="I43" t="str">
            <v>유종오</v>
          </cell>
          <cell r="J43" t="str">
            <v>40000</v>
          </cell>
          <cell r="K43" t="str">
            <v>32000</v>
          </cell>
          <cell r="L43" t="str">
            <v>2020-05010041</v>
          </cell>
          <cell r="M43" t="str">
            <v>충청북도 괴산군 괴산읍 동부리 632-12</v>
          </cell>
        </row>
        <row r="44">
          <cell r="E44" t="str">
            <v>44하7173</v>
          </cell>
          <cell r="F44" t="str">
            <v>2020-05-12</v>
          </cell>
          <cell r="G44" t="str">
            <v>15:00</v>
          </cell>
          <cell r="H44" t="str">
            <v>110111-*******</v>
          </cell>
          <cell r="I44" t="str">
            <v>에스케이렌터카 주식회사</v>
          </cell>
          <cell r="J44" t="str">
            <v>40000</v>
          </cell>
          <cell r="K44" t="str">
            <v>32000</v>
          </cell>
          <cell r="L44" t="str">
            <v>2020-05010042</v>
          </cell>
          <cell r="M44" t="str">
            <v>충청북도 괴산군 괴산읍 동부리 667-1</v>
          </cell>
        </row>
        <row r="45">
          <cell r="E45" t="str">
            <v>78나8777</v>
          </cell>
          <cell r="F45" t="str">
            <v>2020-05-12</v>
          </cell>
          <cell r="G45" t="str">
            <v>16:38</v>
          </cell>
          <cell r="H45" t="str">
            <v>480123-*******</v>
          </cell>
          <cell r="I45" t="str">
            <v>김완수</v>
          </cell>
          <cell r="J45" t="str">
            <v>50000</v>
          </cell>
          <cell r="K45" t="str">
            <v>40000</v>
          </cell>
          <cell r="L45" t="str">
            <v>2020-05010043</v>
          </cell>
          <cell r="M45" t="str">
            <v>충청북도 괴산군 괴산읍 동부리 785-2</v>
          </cell>
        </row>
        <row r="46">
          <cell r="E46" t="str">
            <v>83오2901</v>
          </cell>
          <cell r="F46" t="str">
            <v>2020-05-14</v>
          </cell>
          <cell r="G46" t="str">
            <v>11:20</v>
          </cell>
          <cell r="H46" t="str">
            <v>610821-*******</v>
          </cell>
          <cell r="I46" t="str">
            <v>김소신</v>
          </cell>
          <cell r="J46" t="str">
            <v>40000</v>
          </cell>
          <cell r="K46" t="str">
            <v>32000</v>
          </cell>
          <cell r="L46" t="str">
            <v>2020-05010044</v>
          </cell>
          <cell r="M46" t="str">
            <v>충청북도 괴산군 괴산읍 동부리 785-2</v>
          </cell>
        </row>
        <row r="47">
          <cell r="E47" t="str">
            <v>75무4939</v>
          </cell>
          <cell r="F47" t="str">
            <v>2020-05-14</v>
          </cell>
          <cell r="G47" t="str">
            <v>13:51</v>
          </cell>
          <cell r="H47" t="str">
            <v>811102-*******</v>
          </cell>
          <cell r="I47" t="str">
            <v>정지호</v>
          </cell>
          <cell r="J47" t="str">
            <v>50000</v>
          </cell>
          <cell r="K47" t="str">
            <v>40000</v>
          </cell>
          <cell r="L47" t="str">
            <v>2020-05010045</v>
          </cell>
          <cell r="M47" t="str">
            <v>충청북도 괴산군 괴산읍 동부리 667-1</v>
          </cell>
        </row>
        <row r="48">
          <cell r="E48" t="str">
            <v>19두5364</v>
          </cell>
          <cell r="F48" t="str">
            <v>2020-05-15</v>
          </cell>
          <cell r="G48" t="str">
            <v>12:40</v>
          </cell>
          <cell r="H48" t="str">
            <v>490714-*******</v>
          </cell>
          <cell r="I48" t="str">
            <v>임상호</v>
          </cell>
          <cell r="J48" t="str">
            <v>40000</v>
          </cell>
          <cell r="K48" t="str">
            <v>32000</v>
          </cell>
          <cell r="L48" t="str">
            <v>2020-05010046</v>
          </cell>
          <cell r="M48" t="str">
            <v>충청북도 괴산군 괴산읍 동부리 679-1</v>
          </cell>
        </row>
        <row r="49">
          <cell r="E49" t="str">
            <v>64오6793</v>
          </cell>
          <cell r="F49" t="str">
            <v>2020-05-15</v>
          </cell>
          <cell r="G49" t="str">
            <v>15:52</v>
          </cell>
          <cell r="H49" t="str">
            <v>600225-*******</v>
          </cell>
          <cell r="I49" t="str">
            <v>박태규</v>
          </cell>
          <cell r="J49" t="str">
            <v>40000</v>
          </cell>
          <cell r="K49" t="str">
            <v>32000</v>
          </cell>
          <cell r="L49" t="str">
            <v>2020-05010047</v>
          </cell>
          <cell r="M49" t="str">
            <v>충청북도 괴산군 괴산읍 동부리 518-8</v>
          </cell>
        </row>
        <row r="50">
          <cell r="E50" t="str">
            <v>08버4357</v>
          </cell>
          <cell r="F50" t="str">
            <v>2020-05-15</v>
          </cell>
          <cell r="G50" t="str">
            <v>16:10</v>
          </cell>
          <cell r="H50" t="str">
            <v>650721-*******</v>
          </cell>
          <cell r="I50" t="str">
            <v>원영선</v>
          </cell>
          <cell r="J50" t="str">
            <v>40000</v>
          </cell>
          <cell r="K50" t="str">
            <v>32000</v>
          </cell>
          <cell r="L50" t="str">
            <v>2020-05010048</v>
          </cell>
          <cell r="M50" t="str">
            <v>충청북도 괴산군 괴산읍 동부리 620-1</v>
          </cell>
        </row>
        <row r="51">
          <cell r="E51" t="str">
            <v>16주0191</v>
          </cell>
          <cell r="F51" t="str">
            <v>2020-05-15</v>
          </cell>
          <cell r="G51" t="str">
            <v>16:06</v>
          </cell>
          <cell r="H51" t="str">
            <v>730203-*******</v>
          </cell>
          <cell r="I51" t="str">
            <v>이상진</v>
          </cell>
          <cell r="J51" t="str">
            <v>40000</v>
          </cell>
          <cell r="K51" t="str">
            <v>32000</v>
          </cell>
          <cell r="L51" t="str">
            <v>2020-05010049</v>
          </cell>
          <cell r="M51" t="str">
            <v>충청북도 괴산군 괴산읍 동부리 619-1</v>
          </cell>
        </row>
        <row r="52">
          <cell r="E52" t="str">
            <v>35모0811</v>
          </cell>
          <cell r="F52" t="str">
            <v>2020-05-15</v>
          </cell>
          <cell r="G52" t="str">
            <v>16:27</v>
          </cell>
          <cell r="H52" t="str">
            <v>531216-*******</v>
          </cell>
          <cell r="I52" t="str">
            <v>안길용</v>
          </cell>
          <cell r="J52" t="str">
            <v>40000</v>
          </cell>
          <cell r="K52" t="str">
            <v>32000</v>
          </cell>
          <cell r="L52" t="str">
            <v>2020-05010050</v>
          </cell>
          <cell r="M52" t="str">
            <v>충청북도 괴산군 괴산읍 동부리 672-2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6">
          <cell r="B6" t="str">
            <v>88거7219</v>
          </cell>
          <cell r="C6" t="str">
            <v>2020-04-16</v>
          </cell>
          <cell r="D6" t="str">
            <v>김병국</v>
          </cell>
          <cell r="E6">
            <v>32000</v>
          </cell>
          <cell r="F6" t="str">
            <v>이세희인테리어 주변</v>
          </cell>
        </row>
        <row r="7">
          <cell r="B7" t="str">
            <v>37로3302</v>
          </cell>
          <cell r="C7" t="str">
            <v>2020-04-16</v>
          </cell>
          <cell r="D7" t="str">
            <v>이용만</v>
          </cell>
          <cell r="E7">
            <v>32000</v>
          </cell>
          <cell r="F7" t="str">
            <v>한영문구 주변</v>
          </cell>
        </row>
        <row r="8">
          <cell r="B8" t="str">
            <v>49하5642</v>
          </cell>
          <cell r="C8" t="str">
            <v>2020-04-16</v>
          </cell>
          <cell r="D8" t="str">
            <v>롯데렌탈(주)</v>
          </cell>
          <cell r="E8">
            <v>32000</v>
          </cell>
          <cell r="F8" t="str">
            <v>괴산농협 주변</v>
          </cell>
        </row>
        <row r="9">
          <cell r="B9" t="str">
            <v>343거5644</v>
          </cell>
          <cell r="C9" t="str">
            <v>2020-04-16</v>
          </cell>
          <cell r="D9" t="str">
            <v>정석중</v>
          </cell>
          <cell r="E9">
            <v>32000</v>
          </cell>
          <cell r="F9" t="str">
            <v>괴산농협 주변</v>
          </cell>
        </row>
        <row r="10">
          <cell r="B10" t="str">
            <v>33로2240</v>
          </cell>
          <cell r="C10" t="str">
            <v>2020-04-17</v>
          </cell>
          <cell r="D10" t="str">
            <v>홍명찬</v>
          </cell>
          <cell r="E10">
            <v>32000</v>
          </cell>
          <cell r="F10" t="str">
            <v>이세희인테리어 주변</v>
          </cell>
        </row>
        <row r="11">
          <cell r="B11" t="str">
            <v>49어3268</v>
          </cell>
          <cell r="C11" t="str">
            <v>2020-04-17</v>
          </cell>
          <cell r="D11" t="str">
            <v>(주)부성씨앤에프</v>
          </cell>
          <cell r="E11">
            <v>32000</v>
          </cell>
          <cell r="F11" t="str">
            <v>한영문구 주변</v>
          </cell>
        </row>
        <row r="12">
          <cell r="B12" t="str">
            <v>87모0884</v>
          </cell>
          <cell r="C12" t="str">
            <v>2020-04-17</v>
          </cell>
          <cell r="D12" t="str">
            <v>양현석</v>
          </cell>
          <cell r="E12">
            <v>32000</v>
          </cell>
          <cell r="F12" t="str">
            <v>한영문구 주변</v>
          </cell>
        </row>
        <row r="13">
          <cell r="B13" t="str">
            <v>84무7648</v>
          </cell>
          <cell r="C13" t="str">
            <v>2020-04-18</v>
          </cell>
          <cell r="D13" t="str">
            <v>김영수</v>
          </cell>
          <cell r="E13">
            <v>32000</v>
          </cell>
          <cell r="F13" t="str">
            <v>한영문구 주변</v>
          </cell>
        </row>
        <row r="14">
          <cell r="B14" t="str">
            <v>388소2421</v>
          </cell>
          <cell r="C14" t="str">
            <v>2020-04-18</v>
          </cell>
          <cell r="D14" t="str">
            <v>채현숙</v>
          </cell>
          <cell r="E14">
            <v>32000</v>
          </cell>
          <cell r="F14" t="str">
            <v>괴산농협 주변</v>
          </cell>
        </row>
        <row r="15">
          <cell r="B15" t="str">
            <v>82우2740</v>
          </cell>
          <cell r="C15" t="str">
            <v>2020-04-18</v>
          </cell>
          <cell r="D15" t="str">
            <v>정춘영</v>
          </cell>
          <cell r="E15">
            <v>32000</v>
          </cell>
          <cell r="F15" t="str">
            <v>한영문구 주변</v>
          </cell>
        </row>
        <row r="16">
          <cell r="B16" t="str">
            <v>10마1580</v>
          </cell>
          <cell r="C16" t="str">
            <v>2020-04-18</v>
          </cell>
          <cell r="D16" t="str">
            <v>이재홍</v>
          </cell>
          <cell r="E16">
            <v>32000</v>
          </cell>
          <cell r="F16" t="str">
            <v>한영문구 주변</v>
          </cell>
        </row>
        <row r="17">
          <cell r="B17" t="str">
            <v>03머8200</v>
          </cell>
          <cell r="C17" t="str">
            <v>2020-04-18</v>
          </cell>
          <cell r="D17" t="str">
            <v>전형준</v>
          </cell>
          <cell r="E17">
            <v>32000</v>
          </cell>
          <cell r="F17" t="str">
            <v>괴산농협 주변</v>
          </cell>
        </row>
        <row r="18">
          <cell r="B18" t="str">
            <v>52두6083</v>
          </cell>
          <cell r="C18" t="str">
            <v>2020-04-19</v>
          </cell>
          <cell r="D18" t="str">
            <v>김주헌</v>
          </cell>
          <cell r="E18">
            <v>32000</v>
          </cell>
          <cell r="F18" t="str">
            <v>한영문구 주변</v>
          </cell>
        </row>
        <row r="19">
          <cell r="B19" t="str">
            <v>61호6095</v>
          </cell>
          <cell r="C19" t="str">
            <v>2020-04-19</v>
          </cell>
          <cell r="D19" t="str">
            <v>아주캐피탈(주)</v>
          </cell>
          <cell r="E19">
            <v>32000</v>
          </cell>
          <cell r="F19" t="str">
            <v>한영문구 주변</v>
          </cell>
        </row>
        <row r="20">
          <cell r="B20" t="str">
            <v>35조1630</v>
          </cell>
          <cell r="C20" t="str">
            <v>2020-04-19</v>
          </cell>
          <cell r="D20" t="str">
            <v>최해영</v>
          </cell>
          <cell r="E20">
            <v>32000</v>
          </cell>
          <cell r="F20" t="str">
            <v>한영문구 주변</v>
          </cell>
        </row>
        <row r="21">
          <cell r="B21" t="str">
            <v>97소7355</v>
          </cell>
          <cell r="C21" t="str">
            <v>2020-04-22</v>
          </cell>
          <cell r="D21" t="str">
            <v>김경임</v>
          </cell>
          <cell r="E21">
            <v>32000</v>
          </cell>
          <cell r="F21" t="str">
            <v>괴산농협 주변</v>
          </cell>
        </row>
        <row r="22">
          <cell r="B22" t="str">
            <v>87부2863</v>
          </cell>
          <cell r="C22" t="str">
            <v>2020-04-22</v>
          </cell>
          <cell r="D22" t="str">
            <v>이인재</v>
          </cell>
          <cell r="E22">
            <v>32000</v>
          </cell>
          <cell r="F22" t="str">
            <v>이세희인테리어 주변</v>
          </cell>
        </row>
        <row r="23">
          <cell r="B23" t="str">
            <v>83너4094</v>
          </cell>
          <cell r="C23" t="str">
            <v>2020-04-22</v>
          </cell>
          <cell r="D23" t="str">
            <v>김대환</v>
          </cell>
          <cell r="E23">
            <v>32000</v>
          </cell>
          <cell r="F23" t="str">
            <v>이세희인테리어 주변</v>
          </cell>
        </row>
        <row r="24">
          <cell r="B24" t="str">
            <v>46더5564</v>
          </cell>
          <cell r="C24" t="str">
            <v>2020-04-22</v>
          </cell>
          <cell r="D24" t="str">
            <v>김동한</v>
          </cell>
          <cell r="E24">
            <v>32000</v>
          </cell>
          <cell r="F24" t="str">
            <v>이세희인테리어 주변</v>
          </cell>
        </row>
        <row r="25">
          <cell r="B25" t="str">
            <v>53가3709</v>
          </cell>
          <cell r="C25" t="str">
            <v>2020-04-22</v>
          </cell>
          <cell r="D25" t="str">
            <v>고동숙</v>
          </cell>
          <cell r="E25">
            <v>32000</v>
          </cell>
          <cell r="F25" t="str">
            <v>한영문구 주변</v>
          </cell>
        </row>
        <row r="26">
          <cell r="B26" t="str">
            <v>충북89가3223</v>
          </cell>
          <cell r="C26" t="str">
            <v>2020-04-23</v>
          </cell>
          <cell r="D26" t="str">
            <v>최종근</v>
          </cell>
          <cell r="E26">
            <v>32000</v>
          </cell>
          <cell r="F26" t="str">
            <v>괴산농협 주변</v>
          </cell>
        </row>
        <row r="27">
          <cell r="B27" t="str">
            <v>53무0854</v>
          </cell>
          <cell r="C27" t="str">
            <v>2020-04-23</v>
          </cell>
          <cell r="D27" t="str">
            <v>전성열</v>
          </cell>
          <cell r="E27">
            <v>32000</v>
          </cell>
          <cell r="F27" t="str">
            <v>한영문구 주변</v>
          </cell>
        </row>
        <row r="28">
          <cell r="B28" t="str">
            <v>93도9449</v>
          </cell>
          <cell r="C28" t="str">
            <v>2020-04-24</v>
          </cell>
          <cell r="D28" t="str">
            <v>배창기</v>
          </cell>
          <cell r="E28">
            <v>32000</v>
          </cell>
          <cell r="F28" t="str">
            <v>이세희인테리어 주변</v>
          </cell>
        </row>
        <row r="29">
          <cell r="B29" t="str">
            <v>82수3172</v>
          </cell>
          <cell r="C29" t="str">
            <v>2020-04-25</v>
          </cell>
          <cell r="D29" t="str">
            <v>고일영</v>
          </cell>
          <cell r="E29">
            <v>32000</v>
          </cell>
          <cell r="F29" t="str">
            <v>한영문구 주변</v>
          </cell>
        </row>
        <row r="30">
          <cell r="B30" t="str">
            <v>07버8361</v>
          </cell>
          <cell r="C30" t="str">
            <v>2020-04-25</v>
          </cell>
          <cell r="D30" t="str">
            <v>이의섭</v>
          </cell>
          <cell r="E30">
            <v>32000</v>
          </cell>
          <cell r="F30" t="str">
            <v>괴산농협 주변</v>
          </cell>
        </row>
        <row r="31">
          <cell r="B31" t="str">
            <v>52다7876</v>
          </cell>
          <cell r="C31" t="str">
            <v>2020-04-25</v>
          </cell>
          <cell r="D31" t="str">
            <v>조보현</v>
          </cell>
          <cell r="E31">
            <v>32000</v>
          </cell>
          <cell r="F31" t="str">
            <v>괴산농협 주변</v>
          </cell>
        </row>
        <row r="32">
          <cell r="B32" t="str">
            <v>05우4193</v>
          </cell>
          <cell r="C32" t="str">
            <v>2020-04-25</v>
          </cell>
          <cell r="D32" t="str">
            <v>전세영</v>
          </cell>
          <cell r="E32">
            <v>32000</v>
          </cell>
          <cell r="F32" t="str">
            <v>한영문구 주변</v>
          </cell>
        </row>
        <row r="33">
          <cell r="B33" t="str">
            <v>43부5199</v>
          </cell>
          <cell r="C33" t="str">
            <v>2020-04-25</v>
          </cell>
          <cell r="D33" t="str">
            <v>정승용</v>
          </cell>
          <cell r="E33">
            <v>32000</v>
          </cell>
          <cell r="F33" t="str">
            <v>이세희인테리어 주변</v>
          </cell>
        </row>
        <row r="34">
          <cell r="B34" t="str">
            <v>31머5274</v>
          </cell>
          <cell r="C34" t="str">
            <v>2020-04-26</v>
          </cell>
          <cell r="D34" t="str">
            <v>박종갑</v>
          </cell>
          <cell r="E34">
            <v>32000</v>
          </cell>
          <cell r="F34" t="str">
            <v>이세희인테리어 주변</v>
          </cell>
        </row>
        <row r="35">
          <cell r="B35" t="str">
            <v>59보9069</v>
          </cell>
          <cell r="C35" t="str">
            <v>2020-04-26</v>
          </cell>
          <cell r="D35" t="str">
            <v>이순례</v>
          </cell>
          <cell r="E35">
            <v>32000</v>
          </cell>
          <cell r="F35" t="str">
            <v>이세희인테리어 주변</v>
          </cell>
        </row>
        <row r="36">
          <cell r="B36" t="str">
            <v>65호5087</v>
          </cell>
          <cell r="C36" t="str">
            <v>2020-04-26</v>
          </cell>
          <cell r="D36" t="str">
            <v>에스케이렌터카 주식회사</v>
          </cell>
          <cell r="E36">
            <v>32000</v>
          </cell>
          <cell r="F36" t="str">
            <v>이세희인테리어 주변</v>
          </cell>
        </row>
        <row r="37">
          <cell r="B37" t="str">
            <v>46너6029</v>
          </cell>
          <cell r="C37" t="str">
            <v>2020-04-26</v>
          </cell>
          <cell r="D37" t="str">
            <v>SHAMSHIDINOV KHURSHIDDIN</v>
          </cell>
          <cell r="E37">
            <v>32000</v>
          </cell>
          <cell r="F37" t="str">
            <v>괴산농협 주변</v>
          </cell>
        </row>
        <row r="38">
          <cell r="B38" t="str">
            <v>150허3705</v>
          </cell>
          <cell r="C38" t="str">
            <v>2020-04-26</v>
          </cell>
          <cell r="D38" t="str">
            <v>현대캐피탈 주식회사</v>
          </cell>
          <cell r="E38">
            <v>32000</v>
          </cell>
          <cell r="F38" t="str">
            <v>한영문구 주변</v>
          </cell>
        </row>
        <row r="39">
          <cell r="B39" t="str">
            <v>51우7679</v>
          </cell>
          <cell r="C39" t="str">
            <v>2020-04-27</v>
          </cell>
          <cell r="D39" t="str">
            <v>김선희</v>
          </cell>
          <cell r="E39">
            <v>32000</v>
          </cell>
          <cell r="F39" t="str">
            <v>괴산농협 주변</v>
          </cell>
        </row>
        <row r="40">
          <cell r="B40" t="str">
            <v>57수1519</v>
          </cell>
          <cell r="C40" t="str">
            <v>2020-04-27</v>
          </cell>
          <cell r="D40" t="str">
            <v>한행수</v>
          </cell>
          <cell r="E40">
            <v>32000</v>
          </cell>
          <cell r="F40" t="str">
            <v>괴산농협 주변</v>
          </cell>
        </row>
        <row r="41">
          <cell r="B41" t="str">
            <v>55너9953</v>
          </cell>
          <cell r="C41" t="str">
            <v>2020-04-27</v>
          </cell>
          <cell r="D41" t="str">
            <v>한효실</v>
          </cell>
          <cell r="E41">
            <v>32000</v>
          </cell>
          <cell r="F41" t="str">
            <v>괴산농협 주변</v>
          </cell>
        </row>
        <row r="42">
          <cell r="B42" t="str">
            <v>39모6650</v>
          </cell>
          <cell r="C42" t="str">
            <v>2020-04-28</v>
          </cell>
          <cell r="D42" t="str">
            <v>김창식</v>
          </cell>
          <cell r="E42">
            <v>32000</v>
          </cell>
          <cell r="F42" t="str">
            <v>한영문구 주변</v>
          </cell>
        </row>
        <row r="43">
          <cell r="B43" t="str">
            <v>23거8768</v>
          </cell>
          <cell r="C43" t="str">
            <v>2020-04-28</v>
          </cell>
          <cell r="D43" t="str">
            <v>조성우</v>
          </cell>
          <cell r="E43">
            <v>32000</v>
          </cell>
          <cell r="F43" t="str">
            <v>한영문구 주변</v>
          </cell>
        </row>
        <row r="44">
          <cell r="B44" t="str">
            <v>16너8837</v>
          </cell>
          <cell r="C44" t="str">
            <v>2020-04-28</v>
          </cell>
          <cell r="D44" t="str">
            <v>정화현</v>
          </cell>
          <cell r="E44">
            <v>32000</v>
          </cell>
          <cell r="F44" t="str">
            <v>한영문구 주변</v>
          </cell>
        </row>
        <row r="45">
          <cell r="B45" t="str">
            <v>94머0739</v>
          </cell>
          <cell r="C45" t="str">
            <v>2020-04-29</v>
          </cell>
          <cell r="D45" t="str">
            <v>(주)대명파워택</v>
          </cell>
          <cell r="E45">
            <v>32000</v>
          </cell>
          <cell r="F45" t="str">
            <v>한영문구 주변</v>
          </cell>
        </row>
        <row r="46">
          <cell r="B46" t="str">
            <v>16어6421</v>
          </cell>
          <cell r="C46" t="str">
            <v>2020-04-29</v>
          </cell>
          <cell r="D46" t="str">
            <v>김경수</v>
          </cell>
          <cell r="E46">
            <v>32000</v>
          </cell>
          <cell r="F46" t="str">
            <v>괴산농협 주변</v>
          </cell>
        </row>
        <row r="47">
          <cell r="B47" t="str">
            <v>14누9224</v>
          </cell>
          <cell r="C47" t="str">
            <v>2020-04-29</v>
          </cell>
          <cell r="D47" t="str">
            <v>장주덕</v>
          </cell>
          <cell r="E47">
            <v>32000</v>
          </cell>
          <cell r="F47" t="str">
            <v>한영문구 주변</v>
          </cell>
        </row>
        <row r="48">
          <cell r="B48" t="str">
            <v>23어8698</v>
          </cell>
          <cell r="C48" t="str">
            <v>2020-04-29</v>
          </cell>
          <cell r="D48" t="str">
            <v>우탁균</v>
          </cell>
          <cell r="E48">
            <v>32000</v>
          </cell>
          <cell r="F48" t="str">
            <v>괴산농협 주변</v>
          </cell>
        </row>
        <row r="49">
          <cell r="B49" t="str">
            <v>93보4865</v>
          </cell>
          <cell r="C49" t="str">
            <v>2020-04-29</v>
          </cell>
          <cell r="D49" t="str">
            <v>경창현</v>
          </cell>
          <cell r="E49">
            <v>32000</v>
          </cell>
          <cell r="F49" t="str">
            <v>괴산농협 주변</v>
          </cell>
        </row>
        <row r="50">
          <cell r="B50" t="str">
            <v>50도7956</v>
          </cell>
          <cell r="C50" t="str">
            <v>2020-04-30</v>
          </cell>
          <cell r="D50" t="str">
            <v>김영길</v>
          </cell>
          <cell r="E50">
            <v>32000</v>
          </cell>
          <cell r="F50" t="str">
            <v>한영문구 주변</v>
          </cell>
        </row>
        <row r="51">
          <cell r="B51" t="str">
            <v>81오4515</v>
          </cell>
          <cell r="C51" t="str">
            <v>2020-04-30</v>
          </cell>
          <cell r="D51" t="str">
            <v>이종욱</v>
          </cell>
          <cell r="E51">
            <v>32000</v>
          </cell>
          <cell r="F51" t="str">
            <v>한영문구 주변</v>
          </cell>
        </row>
        <row r="52">
          <cell r="B52" t="str">
            <v>93서9870</v>
          </cell>
          <cell r="C52" t="str">
            <v>2020-04-30</v>
          </cell>
          <cell r="D52" t="str">
            <v>김영찬</v>
          </cell>
          <cell r="E52">
            <v>32000</v>
          </cell>
          <cell r="F52" t="str">
            <v>한영문구 주변</v>
          </cell>
        </row>
        <row r="53">
          <cell r="B53" t="str">
            <v>48저4096</v>
          </cell>
          <cell r="C53" t="str">
            <v>2020-04-30</v>
          </cell>
          <cell r="D53" t="str">
            <v>하태훈</v>
          </cell>
          <cell r="E53">
            <v>32000</v>
          </cell>
          <cell r="F53" t="str">
            <v>괴산농협 주변</v>
          </cell>
        </row>
        <row r="54">
          <cell r="B54" t="str">
            <v>22어2450</v>
          </cell>
          <cell r="C54" t="str">
            <v>2020-04-30</v>
          </cell>
          <cell r="D54" t="str">
            <v>피춘희</v>
          </cell>
          <cell r="E54">
            <v>32000</v>
          </cell>
          <cell r="F54" t="str">
            <v>이세희인테리어 주변</v>
          </cell>
        </row>
        <row r="55">
          <cell r="B55" t="str">
            <v>65루6008</v>
          </cell>
          <cell r="C55" t="str">
            <v>2020-04-30</v>
          </cell>
          <cell r="D55" t="str">
            <v>배수한</v>
          </cell>
          <cell r="E55">
            <v>32000</v>
          </cell>
          <cell r="F55" t="str">
            <v>괴산농협 주변</v>
          </cell>
        </row>
      </sheetData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6">
          <cell r="B6" t="str">
            <v>11머4593</v>
          </cell>
          <cell r="C6" t="str">
            <v>2020-04-16</v>
          </cell>
          <cell r="D6" t="str">
            <v>주학신</v>
          </cell>
          <cell r="E6">
            <v>32000</v>
          </cell>
          <cell r="F6" t="str">
            <v>충청북도 괴산군 괴산읍 동부리 785-2</v>
          </cell>
        </row>
        <row r="7">
          <cell r="B7" t="str">
            <v>81라6658</v>
          </cell>
          <cell r="C7" t="str">
            <v>2020-04-16</v>
          </cell>
          <cell r="D7" t="str">
            <v>김상운</v>
          </cell>
          <cell r="E7">
            <v>32000</v>
          </cell>
          <cell r="F7" t="str">
            <v>충청북도 괴산군 괴산읍 동부리 577-3</v>
          </cell>
        </row>
        <row r="8">
          <cell r="B8" t="str">
            <v>93마1183</v>
          </cell>
          <cell r="C8" t="str">
            <v>2020-04-18</v>
          </cell>
          <cell r="D8" t="str">
            <v>김정훈</v>
          </cell>
          <cell r="E8">
            <v>32000</v>
          </cell>
          <cell r="F8" t="str">
            <v>충청북도 괴산군 괴산읍 동부리 504-2</v>
          </cell>
        </row>
        <row r="9">
          <cell r="B9" t="str">
            <v>20구6062</v>
          </cell>
          <cell r="C9" t="str">
            <v>2020-04-20</v>
          </cell>
          <cell r="D9" t="str">
            <v>한효숙</v>
          </cell>
          <cell r="E9">
            <v>32000</v>
          </cell>
          <cell r="F9" t="str">
            <v>충청북도 괴산군 괴산읍 동부리 504-1</v>
          </cell>
        </row>
        <row r="10">
          <cell r="B10" t="str">
            <v>45호7958</v>
          </cell>
          <cell r="C10" t="str">
            <v>2020-04-20</v>
          </cell>
          <cell r="D10" t="str">
            <v>SK네트웍스(주)</v>
          </cell>
          <cell r="E10">
            <v>32000</v>
          </cell>
          <cell r="F10" t="str">
            <v>충청북도 괴산군 괴산읍 동부리 569-2</v>
          </cell>
        </row>
        <row r="11">
          <cell r="B11" t="str">
            <v>12너6098</v>
          </cell>
          <cell r="C11" t="str">
            <v>2020-04-20</v>
          </cell>
          <cell r="D11" t="str">
            <v>김상운</v>
          </cell>
          <cell r="E11">
            <v>32000</v>
          </cell>
          <cell r="F11" t="str">
            <v>충청북도 괴산군 괴산읍 동부리 577-3</v>
          </cell>
        </row>
        <row r="12">
          <cell r="B12" t="str">
            <v>02호3359</v>
          </cell>
          <cell r="C12" t="str">
            <v>2020-04-20</v>
          </cell>
          <cell r="D12" t="str">
            <v>하나캐피탈(주)</v>
          </cell>
          <cell r="E12">
            <v>32000</v>
          </cell>
          <cell r="F12" t="str">
            <v>충청북도 괴산군 괴산읍 동부리 577-3</v>
          </cell>
        </row>
        <row r="13">
          <cell r="B13" t="str">
            <v>65어4474</v>
          </cell>
          <cell r="C13" t="str">
            <v>2020-04-20</v>
          </cell>
          <cell r="D13" t="str">
            <v>정정준</v>
          </cell>
          <cell r="E13">
            <v>32000</v>
          </cell>
          <cell r="F13" t="str">
            <v>충청북도 괴산군 괴산읍 동부리 632-2</v>
          </cell>
        </row>
        <row r="14">
          <cell r="B14" t="str">
            <v>51로5212</v>
          </cell>
          <cell r="C14" t="str">
            <v>2020-04-20</v>
          </cell>
          <cell r="D14" t="str">
            <v>김종필</v>
          </cell>
          <cell r="E14">
            <v>32000</v>
          </cell>
          <cell r="F14" t="str">
            <v>충청북도 괴산군 괴산읍 동부리 793</v>
          </cell>
        </row>
        <row r="15">
          <cell r="B15" t="str">
            <v>21더0352</v>
          </cell>
          <cell r="C15" t="str">
            <v>2020-04-20</v>
          </cell>
          <cell r="D15" t="str">
            <v>조태만</v>
          </cell>
          <cell r="E15">
            <v>32000</v>
          </cell>
          <cell r="F15" t="str">
            <v>충청북도 괴산군 괴산읍 동부리 793</v>
          </cell>
        </row>
        <row r="16">
          <cell r="B16" t="str">
            <v>22어2148</v>
          </cell>
          <cell r="C16" t="str">
            <v>2020-04-20</v>
          </cell>
          <cell r="D16" t="str">
            <v>노진표</v>
          </cell>
          <cell r="E16">
            <v>32000</v>
          </cell>
          <cell r="F16" t="str">
            <v>충청북도 괴산군 괴산읍 동부리 785-2</v>
          </cell>
        </row>
        <row r="17">
          <cell r="B17" t="str">
            <v>08버4843</v>
          </cell>
          <cell r="C17" t="str">
            <v>2020-04-20</v>
          </cell>
          <cell r="D17" t="str">
            <v>유명석</v>
          </cell>
          <cell r="E17">
            <v>32000</v>
          </cell>
          <cell r="F17" t="str">
            <v>충청북도 괴산군 괴산읍 동부리 518-4</v>
          </cell>
        </row>
        <row r="18">
          <cell r="B18" t="str">
            <v>52구9981</v>
          </cell>
          <cell r="C18" t="str">
            <v>2020-04-20</v>
          </cell>
          <cell r="D18" t="str">
            <v>김영만</v>
          </cell>
          <cell r="E18">
            <v>32000</v>
          </cell>
          <cell r="F18" t="str">
            <v>충청북도 괴산군 괴산읍 서부리 239-1</v>
          </cell>
        </row>
        <row r="19">
          <cell r="B19" t="str">
            <v>78오5127</v>
          </cell>
          <cell r="C19" t="str">
            <v>2020-04-21</v>
          </cell>
          <cell r="D19" t="str">
            <v>의료법인 대광의료재단 괴산성모병원</v>
          </cell>
          <cell r="E19">
            <v>40000</v>
          </cell>
          <cell r="F19" t="str">
            <v>충청북도 괴산군 괴산읍 동부리 793</v>
          </cell>
        </row>
        <row r="20">
          <cell r="B20" t="str">
            <v>07나5991</v>
          </cell>
          <cell r="C20" t="str">
            <v>2020-04-21</v>
          </cell>
          <cell r="D20" t="str">
            <v>이재길</v>
          </cell>
          <cell r="E20">
            <v>32000</v>
          </cell>
          <cell r="F20" t="str">
            <v>충청북도 괴산군 괴산읍 동부리 504-1</v>
          </cell>
        </row>
        <row r="21">
          <cell r="B21" t="str">
            <v>30다6912</v>
          </cell>
          <cell r="C21" t="str">
            <v>2020-04-21</v>
          </cell>
          <cell r="D21" t="str">
            <v>김동순</v>
          </cell>
          <cell r="E21">
            <v>32000</v>
          </cell>
          <cell r="F21" t="str">
            <v>충청북도 괴산군 괴산읍 동부리 793</v>
          </cell>
        </row>
        <row r="22">
          <cell r="B22" t="str">
            <v>20구4215</v>
          </cell>
          <cell r="C22" t="str">
            <v>2020-04-21</v>
          </cell>
          <cell r="D22" t="str">
            <v>김수진.김주헌</v>
          </cell>
          <cell r="E22">
            <v>32000</v>
          </cell>
          <cell r="F22" t="str">
            <v>충청북도 괴산군 괴산읍 동부리 504-1</v>
          </cell>
        </row>
        <row r="23">
          <cell r="B23" t="str">
            <v>63마6626</v>
          </cell>
          <cell r="C23" t="str">
            <v>2020-04-12</v>
          </cell>
          <cell r="D23" t="str">
            <v>홍종철</v>
          </cell>
          <cell r="E23">
            <v>32000</v>
          </cell>
          <cell r="F23" t="str">
            <v>충청북도 괴산군 괴산읍 동부리 504-1</v>
          </cell>
        </row>
        <row r="24">
          <cell r="B24" t="str">
            <v>63모0934</v>
          </cell>
          <cell r="C24" t="str">
            <v>2020-04-21</v>
          </cell>
          <cell r="D24" t="str">
            <v>이은규</v>
          </cell>
          <cell r="E24">
            <v>32000</v>
          </cell>
          <cell r="F24" t="str">
            <v>충청북도 괴산군 괴산읍 동부리 504-1</v>
          </cell>
        </row>
        <row r="25">
          <cell r="B25" t="str">
            <v>92라1866</v>
          </cell>
          <cell r="C25" t="str">
            <v>2020-04-24</v>
          </cell>
          <cell r="D25" t="str">
            <v>신동필</v>
          </cell>
          <cell r="E25">
            <v>32000</v>
          </cell>
          <cell r="F25" t="str">
            <v>충청북도 괴산군 괴산읍 동부리 793</v>
          </cell>
        </row>
        <row r="26">
          <cell r="B26" t="str">
            <v>81주8710</v>
          </cell>
          <cell r="C26" t="str">
            <v>2020-04-23</v>
          </cell>
          <cell r="D26" t="str">
            <v>(주)동부자동차종합정비</v>
          </cell>
          <cell r="E26">
            <v>32000</v>
          </cell>
          <cell r="F26" t="str">
            <v>충청북도 괴산군 괴산읍 동부리 793</v>
          </cell>
        </row>
        <row r="27">
          <cell r="B27" t="str">
            <v>30다6912</v>
          </cell>
          <cell r="C27" t="str">
            <v>2020-04-24</v>
          </cell>
          <cell r="D27" t="str">
            <v>김동순</v>
          </cell>
          <cell r="E27">
            <v>32000</v>
          </cell>
          <cell r="F27" t="str">
            <v>충청북도 괴산군 괴산읍 동부리 793</v>
          </cell>
        </row>
        <row r="28">
          <cell r="B28" t="str">
            <v>07오2871</v>
          </cell>
          <cell r="C28" t="str">
            <v>2020-04-24</v>
          </cell>
          <cell r="D28" t="str">
            <v>오상훈</v>
          </cell>
          <cell r="E28">
            <v>32000</v>
          </cell>
          <cell r="F28" t="str">
            <v>충청북도 괴산군 괴산읍 동부리 569-4</v>
          </cell>
        </row>
        <row r="29">
          <cell r="B29" t="str">
            <v>81라6658</v>
          </cell>
          <cell r="C29" t="str">
            <v>2020-04-24</v>
          </cell>
          <cell r="D29" t="str">
            <v>김상운</v>
          </cell>
          <cell r="E29">
            <v>32000</v>
          </cell>
          <cell r="F29" t="str">
            <v>충청북도 괴산군 괴산읍 동부리 577-3</v>
          </cell>
        </row>
        <row r="30">
          <cell r="B30" t="str">
            <v>07로8019</v>
          </cell>
          <cell r="C30" t="str">
            <v>2020-04-24</v>
          </cell>
          <cell r="D30" t="str">
            <v>고영선</v>
          </cell>
          <cell r="E30">
            <v>32000</v>
          </cell>
          <cell r="F30" t="str">
            <v>충청북도 괴산군 괴산읍 동부리 661-2</v>
          </cell>
        </row>
        <row r="31">
          <cell r="B31" t="str">
            <v>10도1578</v>
          </cell>
          <cell r="C31" t="str">
            <v>2020-04-24</v>
          </cell>
          <cell r="D31" t="str">
            <v>이용규</v>
          </cell>
          <cell r="E31">
            <v>32000</v>
          </cell>
          <cell r="F31" t="str">
            <v>충청북도 괴산군 괴산읍 동부리 785-2</v>
          </cell>
        </row>
        <row r="32">
          <cell r="B32" t="str">
            <v>85나8497</v>
          </cell>
          <cell r="C32" t="str">
            <v>2020-04-24</v>
          </cell>
          <cell r="D32" t="str">
            <v>이천수</v>
          </cell>
          <cell r="E32">
            <v>32000</v>
          </cell>
          <cell r="F32" t="str">
            <v>충청북도 괴산군 괴산읍 동부리 631-2</v>
          </cell>
        </row>
        <row r="33">
          <cell r="B33" t="str">
            <v>325모1465</v>
          </cell>
          <cell r="C33" t="str">
            <v>2020-04-26</v>
          </cell>
          <cell r="D33" t="str">
            <v>김나윤</v>
          </cell>
          <cell r="E33">
            <v>32000</v>
          </cell>
          <cell r="F33" t="str">
            <v>충청북도 괴산군 괴산읍 동부리 793</v>
          </cell>
        </row>
        <row r="34">
          <cell r="B34" t="str">
            <v>97조4065</v>
          </cell>
          <cell r="C34" t="str">
            <v>2020-04-27</v>
          </cell>
          <cell r="D34" t="str">
            <v>김우용</v>
          </cell>
          <cell r="E34">
            <v>32000</v>
          </cell>
          <cell r="F34" t="str">
            <v>충청북도 괴산군 괴산읍 동부리 785-2</v>
          </cell>
        </row>
        <row r="35">
          <cell r="B35" t="str">
            <v>41부2091</v>
          </cell>
          <cell r="C35" t="str">
            <v>2020-04-28</v>
          </cell>
          <cell r="D35" t="str">
            <v>김용진</v>
          </cell>
          <cell r="E35">
            <v>32000</v>
          </cell>
          <cell r="F35" t="str">
            <v>충청북도 괴산군 괴산읍 동부리 504-2</v>
          </cell>
        </row>
        <row r="36">
          <cell r="B36" t="str">
            <v>23어8171</v>
          </cell>
          <cell r="C36" t="str">
            <v>2020-04-28</v>
          </cell>
          <cell r="D36" t="str">
            <v>김현철</v>
          </cell>
          <cell r="E36">
            <v>32000</v>
          </cell>
          <cell r="F36" t="str">
            <v>충청북도 괴산군 괴산읍 동부리 654-4</v>
          </cell>
        </row>
        <row r="37">
          <cell r="B37" t="str">
            <v>61우5901</v>
          </cell>
          <cell r="C37" t="str">
            <v>2020-04-28</v>
          </cell>
          <cell r="D37" t="str">
            <v>이영구</v>
          </cell>
          <cell r="E37">
            <v>32000</v>
          </cell>
          <cell r="F37" t="str">
            <v>충청북도 괴산군 괴산읍 동부리 661-105</v>
          </cell>
        </row>
        <row r="38">
          <cell r="B38" t="str">
            <v>84로4412</v>
          </cell>
          <cell r="C38" t="str">
            <v>2020-04-28</v>
          </cell>
          <cell r="D38" t="str">
            <v>한승수</v>
          </cell>
          <cell r="E38">
            <v>32000</v>
          </cell>
          <cell r="F38" t="str">
            <v>충청북도 괴산군 괴산읍 동부리 751-1</v>
          </cell>
        </row>
        <row r="39">
          <cell r="B39" t="str">
            <v>97구3884</v>
          </cell>
          <cell r="C39" t="str">
            <v>2020-04-28</v>
          </cell>
          <cell r="D39" t="str">
            <v>한은옥</v>
          </cell>
          <cell r="E39">
            <v>32000</v>
          </cell>
          <cell r="F39" t="str">
            <v>충청북도 괴산군 괴산읍 동부리 568-4</v>
          </cell>
        </row>
        <row r="40">
          <cell r="B40" t="str">
            <v>39루9716</v>
          </cell>
          <cell r="C40" t="str">
            <v>2020-04-28</v>
          </cell>
          <cell r="D40" t="str">
            <v>이상욱</v>
          </cell>
          <cell r="E40">
            <v>64000</v>
          </cell>
          <cell r="F40" t="str">
            <v>충청북도 괴산군 괴산읍 동부리 786</v>
          </cell>
        </row>
        <row r="41">
          <cell r="B41" t="str">
            <v>52수2691</v>
          </cell>
          <cell r="C41" t="str">
            <v>2020-04-28</v>
          </cell>
          <cell r="D41" t="str">
            <v>이시헌</v>
          </cell>
          <cell r="E41">
            <v>32000</v>
          </cell>
          <cell r="F41" t="str">
            <v>충청북도 괴산군 괴산읍 동부리 504</v>
          </cell>
        </row>
        <row r="42">
          <cell r="B42" t="str">
            <v>67구7658</v>
          </cell>
          <cell r="C42" t="str">
            <v>2020-04-28</v>
          </cell>
          <cell r="D42" t="str">
            <v>노재운</v>
          </cell>
          <cell r="E42">
            <v>32000</v>
          </cell>
          <cell r="F42" t="str">
            <v>충청북도 괴산군 괴산읍 동부리 504-2</v>
          </cell>
        </row>
        <row r="43">
          <cell r="B43" t="str">
            <v>58마7537</v>
          </cell>
          <cell r="C43" t="str">
            <v>2020-04-28</v>
          </cell>
          <cell r="D43" t="str">
            <v>허선화</v>
          </cell>
          <cell r="E43">
            <v>32000</v>
          </cell>
          <cell r="F43" t="str">
            <v>충청북도 괴산군 괴산읍 동부리 667-1</v>
          </cell>
        </row>
        <row r="44">
          <cell r="B44" t="str">
            <v>39소1505</v>
          </cell>
          <cell r="C44" t="str">
            <v>2020-04-28</v>
          </cell>
          <cell r="D44" t="str">
            <v>김학길</v>
          </cell>
          <cell r="E44">
            <v>32000</v>
          </cell>
          <cell r="F44" t="str">
            <v>충청북도 괴산군 괴산읍 동부리 793</v>
          </cell>
        </row>
        <row r="45">
          <cell r="B45" t="str">
            <v>08버4718</v>
          </cell>
          <cell r="C45" t="str">
            <v>2020-04-28</v>
          </cell>
          <cell r="D45" t="str">
            <v>이종진</v>
          </cell>
          <cell r="E45">
            <v>32000</v>
          </cell>
          <cell r="F45" t="str">
            <v>충청북도 괴산군 괴산읍 동부리 504-1</v>
          </cell>
        </row>
        <row r="46">
          <cell r="B46" t="str">
            <v>08버4600</v>
          </cell>
          <cell r="C46" t="str">
            <v>2020-04-29</v>
          </cell>
          <cell r="D46" t="str">
            <v>이혜자</v>
          </cell>
          <cell r="E46">
            <v>32000</v>
          </cell>
          <cell r="F46" t="str">
            <v>충청북도 괴산군 괴산읍 동부리 793</v>
          </cell>
        </row>
      </sheetData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6">
          <cell r="B6" t="str">
            <v>35두8390</v>
          </cell>
          <cell r="C6">
            <v>43891</v>
          </cell>
          <cell r="D6" t="str">
            <v>권오성</v>
          </cell>
          <cell r="E6">
            <v>40000</v>
          </cell>
          <cell r="F6" t="str">
            <v>한영문구 주변</v>
          </cell>
        </row>
        <row r="7">
          <cell r="B7" t="str">
            <v>38다1379</v>
          </cell>
          <cell r="C7">
            <v>43891</v>
          </cell>
          <cell r="D7" t="str">
            <v>이서근</v>
          </cell>
          <cell r="E7">
            <v>40000</v>
          </cell>
          <cell r="F7" t="str">
            <v>괴산농협 주변</v>
          </cell>
        </row>
        <row r="8">
          <cell r="B8" t="str">
            <v>56오3829</v>
          </cell>
          <cell r="C8">
            <v>43891</v>
          </cell>
          <cell r="D8" t="str">
            <v>김민영</v>
          </cell>
          <cell r="E8">
            <v>40000</v>
          </cell>
          <cell r="F8" t="str">
            <v>이세희인테리어 주변</v>
          </cell>
        </row>
        <row r="9">
          <cell r="B9" t="str">
            <v>65도3773</v>
          </cell>
          <cell r="C9">
            <v>43891</v>
          </cell>
          <cell r="D9" t="str">
            <v>연응모</v>
          </cell>
          <cell r="E9">
            <v>40000</v>
          </cell>
          <cell r="F9" t="str">
            <v>이세희인테리어 주변</v>
          </cell>
        </row>
        <row r="10">
          <cell r="B10" t="str">
            <v>13구8447</v>
          </cell>
          <cell r="C10">
            <v>43892</v>
          </cell>
          <cell r="D10" t="str">
            <v>정수정</v>
          </cell>
          <cell r="E10">
            <v>40000</v>
          </cell>
          <cell r="F10" t="str">
            <v>한영문구 주변</v>
          </cell>
        </row>
        <row r="11">
          <cell r="B11" t="str">
            <v>93다6117</v>
          </cell>
          <cell r="C11">
            <v>43893</v>
          </cell>
          <cell r="D11" t="str">
            <v>박익규</v>
          </cell>
          <cell r="E11">
            <v>40000</v>
          </cell>
          <cell r="F11" t="str">
            <v>충청북도 괴산군 괴산읍 동부리</v>
          </cell>
        </row>
        <row r="12">
          <cell r="B12" t="str">
            <v>29다8013</v>
          </cell>
          <cell r="C12">
            <v>43893</v>
          </cell>
          <cell r="D12" t="str">
            <v>정호열</v>
          </cell>
          <cell r="E12">
            <v>40000</v>
          </cell>
          <cell r="F12" t="str">
            <v>충청북도 괴산군 괴산읍 동부리</v>
          </cell>
        </row>
        <row r="13">
          <cell r="B13" t="str">
            <v>70라8709</v>
          </cell>
          <cell r="C13">
            <v>43893</v>
          </cell>
          <cell r="D13" t="str">
            <v>김동철</v>
          </cell>
          <cell r="E13">
            <v>50000</v>
          </cell>
          <cell r="F13" t="str">
            <v>충청북도 괴산군 괴산읍 동부리</v>
          </cell>
        </row>
        <row r="14">
          <cell r="B14" t="str">
            <v>54소8427</v>
          </cell>
          <cell r="C14">
            <v>43893</v>
          </cell>
          <cell r="D14" t="str">
            <v>황연주</v>
          </cell>
          <cell r="E14">
            <v>40000</v>
          </cell>
          <cell r="F14" t="str">
            <v>충청북도 괴산군 괴산읍 서부리</v>
          </cell>
        </row>
        <row r="15">
          <cell r="B15" t="str">
            <v>59거3209</v>
          </cell>
          <cell r="C15">
            <v>43894</v>
          </cell>
          <cell r="D15" t="str">
            <v>최재성</v>
          </cell>
          <cell r="E15">
            <v>40000</v>
          </cell>
          <cell r="F15" t="str">
            <v>괴산농협 주변</v>
          </cell>
        </row>
        <row r="16">
          <cell r="B16" t="str">
            <v>80주9504</v>
          </cell>
          <cell r="C16">
            <v>43894</v>
          </cell>
          <cell r="D16" t="str">
            <v>김준태</v>
          </cell>
          <cell r="E16">
            <v>40000</v>
          </cell>
          <cell r="F16" t="str">
            <v>괴산농협 주변</v>
          </cell>
        </row>
        <row r="17">
          <cell r="B17" t="str">
            <v>70라8709</v>
          </cell>
          <cell r="C17">
            <v>43895</v>
          </cell>
          <cell r="D17" t="str">
            <v>김동철</v>
          </cell>
          <cell r="E17">
            <v>50000</v>
          </cell>
          <cell r="F17" t="str">
            <v>충청북도 괴산군 괴산읍 동부리</v>
          </cell>
        </row>
        <row r="18">
          <cell r="B18" t="str">
            <v>38주0352</v>
          </cell>
          <cell r="C18">
            <v>43896</v>
          </cell>
          <cell r="D18" t="str">
            <v>좋은화물 주식회사</v>
          </cell>
          <cell r="E18">
            <v>40000</v>
          </cell>
          <cell r="F18" t="str">
            <v>충청북도 괴산군 괴산읍 동부리</v>
          </cell>
        </row>
        <row r="19">
          <cell r="B19" t="str">
            <v>26조7388</v>
          </cell>
          <cell r="C19">
            <v>43897</v>
          </cell>
          <cell r="D19" t="str">
            <v>남정현</v>
          </cell>
          <cell r="E19">
            <v>40000</v>
          </cell>
          <cell r="F19" t="str">
            <v>괴산농협 주변</v>
          </cell>
        </row>
        <row r="20">
          <cell r="B20" t="str">
            <v>32마4131</v>
          </cell>
          <cell r="C20">
            <v>43897</v>
          </cell>
          <cell r="D20" t="str">
            <v>정찬경</v>
          </cell>
          <cell r="E20">
            <v>40000</v>
          </cell>
          <cell r="F20" t="str">
            <v>한영문구 주변</v>
          </cell>
        </row>
        <row r="21">
          <cell r="B21" t="str">
            <v>84누8160</v>
          </cell>
          <cell r="C21">
            <v>43898</v>
          </cell>
          <cell r="D21" t="str">
            <v>김경국</v>
          </cell>
          <cell r="E21">
            <v>40000</v>
          </cell>
          <cell r="F21" t="str">
            <v>이세희인테리어 주변</v>
          </cell>
        </row>
        <row r="22">
          <cell r="B22" t="str">
            <v>66호1185</v>
          </cell>
          <cell r="C22">
            <v>43898</v>
          </cell>
          <cell r="D22" t="str">
            <v>임국택</v>
          </cell>
          <cell r="E22">
            <v>40000</v>
          </cell>
          <cell r="F22" t="str">
            <v>괴산농협 주변</v>
          </cell>
        </row>
        <row r="23">
          <cell r="B23" t="str">
            <v>22저1407</v>
          </cell>
          <cell r="C23">
            <v>43900</v>
          </cell>
          <cell r="D23" t="str">
            <v>강만석</v>
          </cell>
          <cell r="E23">
            <v>40000</v>
          </cell>
          <cell r="F23" t="str">
            <v>충청북도 괴산군 괴산읍 서부리</v>
          </cell>
        </row>
        <row r="24">
          <cell r="B24" t="str">
            <v>45라7945</v>
          </cell>
          <cell r="C24">
            <v>43900</v>
          </cell>
          <cell r="D24" t="str">
            <v>문희경</v>
          </cell>
          <cell r="E24">
            <v>40000</v>
          </cell>
          <cell r="F24" t="str">
            <v>충청북도 괴산군 괴산읍 동부리</v>
          </cell>
        </row>
        <row r="25">
          <cell r="B25" t="str">
            <v>54모1146</v>
          </cell>
          <cell r="C25">
            <v>43900</v>
          </cell>
          <cell r="D25" t="str">
            <v>한종철</v>
          </cell>
          <cell r="E25">
            <v>40000</v>
          </cell>
          <cell r="F25" t="str">
            <v>한영문구 주변</v>
          </cell>
        </row>
        <row r="26">
          <cell r="B26" t="str">
            <v>22어2130</v>
          </cell>
          <cell r="C26">
            <v>43903</v>
          </cell>
          <cell r="D26" t="str">
            <v>전성진</v>
          </cell>
          <cell r="E26">
            <v>40000</v>
          </cell>
          <cell r="F26" t="str">
            <v>충청북도 괴산군 괴산읍 동부리</v>
          </cell>
        </row>
        <row r="27">
          <cell r="B27" t="str">
            <v>06로9850</v>
          </cell>
          <cell r="C27">
            <v>43904</v>
          </cell>
          <cell r="D27" t="str">
            <v>이경희</v>
          </cell>
          <cell r="E27">
            <v>40000</v>
          </cell>
          <cell r="F27" t="str">
            <v>충청북도 괴산군 괴산읍 동부리</v>
          </cell>
        </row>
        <row r="28">
          <cell r="B28" t="str">
            <v>56다2693</v>
          </cell>
          <cell r="C28">
            <v>43904</v>
          </cell>
          <cell r="D28" t="str">
            <v>김정태</v>
          </cell>
          <cell r="E28">
            <v>40000</v>
          </cell>
          <cell r="F28" t="str">
            <v>이세희인테리어 주변</v>
          </cell>
        </row>
        <row r="29">
          <cell r="B29" t="str">
            <v>09고7248</v>
          </cell>
          <cell r="C29">
            <v>43906</v>
          </cell>
          <cell r="D29" t="str">
            <v>안수영</v>
          </cell>
          <cell r="E29">
            <v>80000</v>
          </cell>
          <cell r="F29" t="str">
            <v>충청북도 괴산군 괴산읍 동부리</v>
          </cell>
        </row>
        <row r="30">
          <cell r="B30" t="str">
            <v>60호8991</v>
          </cell>
          <cell r="C30">
            <v>43909</v>
          </cell>
          <cell r="D30" t="str">
            <v>박소연</v>
          </cell>
          <cell r="E30">
            <v>40000</v>
          </cell>
          <cell r="F30" t="str">
            <v>한영문구 주변</v>
          </cell>
        </row>
        <row r="31">
          <cell r="B31" t="str">
            <v>33하3069</v>
          </cell>
          <cell r="C31">
            <v>43910</v>
          </cell>
          <cell r="D31" t="str">
            <v>송진형</v>
          </cell>
          <cell r="E31">
            <v>40000</v>
          </cell>
          <cell r="F31" t="str">
            <v>한영문구 주변</v>
          </cell>
        </row>
        <row r="32">
          <cell r="B32" t="str">
            <v>18어5927</v>
          </cell>
          <cell r="C32">
            <v>43912</v>
          </cell>
          <cell r="D32" t="str">
            <v>김상준</v>
          </cell>
          <cell r="E32">
            <v>40000</v>
          </cell>
          <cell r="F32" t="str">
            <v>괴산농협 주변</v>
          </cell>
        </row>
        <row r="33">
          <cell r="B33" t="str">
            <v>49부8431</v>
          </cell>
          <cell r="C33">
            <v>43912</v>
          </cell>
          <cell r="D33" t="str">
            <v>조규형</v>
          </cell>
          <cell r="E33">
            <v>40000</v>
          </cell>
          <cell r="F33" t="str">
            <v>한영문구 주변</v>
          </cell>
        </row>
        <row r="34">
          <cell r="B34" t="str">
            <v>65거6104</v>
          </cell>
          <cell r="C34">
            <v>43913</v>
          </cell>
          <cell r="D34" t="str">
            <v>박영미</v>
          </cell>
          <cell r="E34">
            <v>40000</v>
          </cell>
          <cell r="F34" t="str">
            <v>괴산농협 주변</v>
          </cell>
        </row>
        <row r="35">
          <cell r="B35" t="str">
            <v>01두3065</v>
          </cell>
          <cell r="C35">
            <v>43914</v>
          </cell>
          <cell r="D35" t="str">
            <v>임규연</v>
          </cell>
          <cell r="E35">
            <v>80000</v>
          </cell>
          <cell r="F35" t="str">
            <v>충청북도 괴산군 괴산읍 동부리</v>
          </cell>
        </row>
        <row r="36">
          <cell r="B36" t="str">
            <v>45하0121</v>
          </cell>
          <cell r="C36">
            <v>43917</v>
          </cell>
          <cell r="D36" t="str">
            <v>ZHANG XIANFENG</v>
          </cell>
          <cell r="E36">
            <v>40000</v>
          </cell>
          <cell r="F36" t="str">
            <v>괴산농협 주변</v>
          </cell>
        </row>
        <row r="37">
          <cell r="B37" t="str">
            <v>225더5642</v>
          </cell>
          <cell r="C37">
            <v>43919</v>
          </cell>
          <cell r="D37" t="str">
            <v>신원아</v>
          </cell>
          <cell r="E37">
            <v>40000</v>
          </cell>
          <cell r="F37" t="str">
            <v>충청북도 괴산군 괴산읍 서부리</v>
          </cell>
        </row>
        <row r="38">
          <cell r="B38" t="str">
            <v>42나8668</v>
          </cell>
          <cell r="C38">
            <v>43919</v>
          </cell>
          <cell r="D38" t="str">
            <v>임단비</v>
          </cell>
          <cell r="E38">
            <v>40000</v>
          </cell>
          <cell r="F38" t="str">
            <v>이세희인테리어 주변</v>
          </cell>
        </row>
        <row r="39">
          <cell r="B39" t="str">
            <v>42나8668</v>
          </cell>
          <cell r="C39">
            <v>43919</v>
          </cell>
          <cell r="D39" t="str">
            <v>임단비</v>
          </cell>
          <cell r="E39">
            <v>40000</v>
          </cell>
          <cell r="F39" t="str">
            <v>이세희인테리어 주변</v>
          </cell>
        </row>
        <row r="40">
          <cell r="B40" t="str">
            <v>57두7267</v>
          </cell>
          <cell r="C40">
            <v>43921</v>
          </cell>
          <cell r="D40" t="str">
            <v>오윤미</v>
          </cell>
          <cell r="E40">
            <v>40000</v>
          </cell>
          <cell r="F40" t="str">
            <v>한영문구 주변</v>
          </cell>
        </row>
        <row r="41">
          <cell r="B41" t="str">
            <v>52다8293</v>
          </cell>
          <cell r="C41">
            <v>43921</v>
          </cell>
          <cell r="D41" t="str">
            <v>오미지</v>
          </cell>
          <cell r="E41">
            <v>40000</v>
          </cell>
          <cell r="F41" t="str">
            <v>괴산농협 주변</v>
          </cell>
        </row>
        <row r="42">
          <cell r="B42" t="str">
            <v>53나1622</v>
          </cell>
          <cell r="C42">
            <v>43921</v>
          </cell>
          <cell r="D42" t="str">
            <v>김진권</v>
          </cell>
          <cell r="E42">
            <v>40000</v>
          </cell>
          <cell r="F42" t="str">
            <v>한영문구 주변</v>
          </cell>
        </row>
        <row r="43">
          <cell r="B43" t="str">
            <v>08버4315</v>
          </cell>
          <cell r="C43">
            <v>43921</v>
          </cell>
          <cell r="D43" t="str">
            <v>최명철</v>
          </cell>
          <cell r="E43">
            <v>40000</v>
          </cell>
          <cell r="F43" t="str">
            <v>괴산농협 주변</v>
          </cell>
        </row>
        <row r="44">
          <cell r="B44" t="str">
            <v>19더2435</v>
          </cell>
          <cell r="C44">
            <v>43921</v>
          </cell>
          <cell r="D44" t="str">
            <v>최정옥</v>
          </cell>
          <cell r="E44">
            <v>40000</v>
          </cell>
          <cell r="F44" t="str">
            <v>괴산농협 주변</v>
          </cell>
        </row>
        <row r="45">
          <cell r="B45" t="str">
            <v>89노1726</v>
          </cell>
          <cell r="C45">
            <v>43921</v>
          </cell>
          <cell r="D45" t="str">
            <v>박종현</v>
          </cell>
          <cell r="E45">
            <v>40000</v>
          </cell>
          <cell r="F45" t="str">
            <v>괴산농협 주변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2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31" sqref="B31"/>
    </sheetView>
  </sheetViews>
  <sheetFormatPr defaultRowHeight="16.5" x14ac:dyDescent="0.3"/>
  <cols>
    <col min="1" max="1" width="5" style="1" bestFit="1" customWidth="1"/>
    <col min="2" max="2" width="21.25" style="1" bestFit="1" customWidth="1"/>
    <col min="3" max="3" width="11.75" style="1" bestFit="1" customWidth="1"/>
    <col min="4" max="4" width="11.625" style="1" bestFit="1" customWidth="1"/>
    <col min="5" max="5" width="49.625" style="1" bestFit="1" customWidth="1"/>
    <col min="6" max="6" width="9.625" style="1" bestFit="1" customWidth="1"/>
    <col min="7" max="7" width="31.75" style="10" bestFit="1" customWidth="1"/>
    <col min="8" max="8" width="22.875" style="6" bestFit="1" customWidth="1"/>
    <col min="9" max="9" width="15.75" style="1" bestFit="1" customWidth="1"/>
    <col min="10" max="10" width="5" bestFit="1" customWidth="1"/>
  </cols>
  <sheetData>
    <row r="1" spans="1:10" ht="45" customHeight="1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22.5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10</v>
      </c>
      <c r="H2" s="2" t="s">
        <v>7</v>
      </c>
      <c r="I2" s="2" t="s">
        <v>8</v>
      </c>
      <c r="J2" s="2" t="s">
        <v>9</v>
      </c>
    </row>
    <row r="3" spans="1:10" s="6" customFormat="1" ht="16.5" customHeight="1" x14ac:dyDescent="0.25">
      <c r="A3" s="3">
        <f t="shared" ref="A3:A66" si="0">ROW()-2</f>
        <v>1</v>
      </c>
      <c r="B3" s="5" t="s">
        <v>211</v>
      </c>
      <c r="C3" s="5" t="s">
        <v>29</v>
      </c>
      <c r="D3" s="4">
        <v>43837</v>
      </c>
      <c r="E3" s="5" t="s">
        <v>191</v>
      </c>
      <c r="F3" s="5" t="s">
        <v>14</v>
      </c>
      <c r="G3" s="4" t="s">
        <v>195</v>
      </c>
      <c r="H3" s="7" t="s">
        <v>285</v>
      </c>
      <c r="I3" s="11" t="s">
        <v>114</v>
      </c>
      <c r="J3" s="3"/>
    </row>
    <row r="4" spans="1:10" s="6" customFormat="1" ht="16.5" customHeight="1" x14ac:dyDescent="0.25">
      <c r="A4" s="3">
        <f t="shared" si="0"/>
        <v>2</v>
      </c>
      <c r="B4" s="5" t="s">
        <v>215</v>
      </c>
      <c r="C4" s="5" t="s">
        <v>30</v>
      </c>
      <c r="D4" s="4">
        <v>43866</v>
      </c>
      <c r="E4" s="5" t="s">
        <v>112</v>
      </c>
      <c r="F4" s="5" t="s">
        <v>12</v>
      </c>
      <c r="G4" s="4" t="s">
        <v>196</v>
      </c>
      <c r="H4" s="7" t="s">
        <v>286</v>
      </c>
      <c r="I4" s="11" t="s">
        <v>115</v>
      </c>
      <c r="J4" s="3"/>
    </row>
    <row r="5" spans="1:10" s="6" customFormat="1" ht="16.5" customHeight="1" x14ac:dyDescent="0.25">
      <c r="A5" s="3">
        <f t="shared" si="0"/>
        <v>3</v>
      </c>
      <c r="B5" s="5" t="s">
        <v>216</v>
      </c>
      <c r="C5" s="5" t="s">
        <v>197</v>
      </c>
      <c r="D5" s="4">
        <v>43867</v>
      </c>
      <c r="E5" s="5" t="s">
        <v>112</v>
      </c>
      <c r="F5" s="5" t="s">
        <v>11</v>
      </c>
      <c r="G5" s="4" t="s">
        <v>196</v>
      </c>
      <c r="H5" s="7" t="s">
        <v>287</v>
      </c>
      <c r="I5" s="11" t="s">
        <v>116</v>
      </c>
      <c r="J5" s="3"/>
    </row>
    <row r="6" spans="1:10" s="6" customFormat="1" ht="16.5" customHeight="1" x14ac:dyDescent="0.25">
      <c r="A6" s="3">
        <f t="shared" si="0"/>
        <v>4</v>
      </c>
      <c r="B6" s="5" t="s">
        <v>210</v>
      </c>
      <c r="C6" s="5" t="s">
        <v>31</v>
      </c>
      <c r="D6" s="4">
        <v>43869</v>
      </c>
      <c r="E6" s="5" t="s">
        <v>112</v>
      </c>
      <c r="F6" s="5" t="s">
        <v>11</v>
      </c>
      <c r="G6" s="4" t="s">
        <v>198</v>
      </c>
      <c r="H6" s="7" t="s">
        <v>288</v>
      </c>
      <c r="I6" s="11" t="s">
        <v>117</v>
      </c>
      <c r="J6" s="3"/>
    </row>
    <row r="7" spans="1:10" s="6" customFormat="1" ht="16.5" customHeight="1" x14ac:dyDescent="0.25">
      <c r="A7" s="3">
        <f t="shared" si="0"/>
        <v>5</v>
      </c>
      <c r="B7" s="5" t="s">
        <v>217</v>
      </c>
      <c r="C7" s="5" t="s">
        <v>32</v>
      </c>
      <c r="D7" s="4">
        <v>43870</v>
      </c>
      <c r="E7" s="5" t="s">
        <v>112</v>
      </c>
      <c r="F7" s="5" t="s">
        <v>11</v>
      </c>
      <c r="G7" s="4" t="s">
        <v>199</v>
      </c>
      <c r="H7" s="7" t="s">
        <v>289</v>
      </c>
      <c r="I7" s="11" t="s">
        <v>118</v>
      </c>
      <c r="J7" s="3"/>
    </row>
    <row r="8" spans="1:10" s="6" customFormat="1" ht="16.5" customHeight="1" x14ac:dyDescent="0.25">
      <c r="A8" s="3">
        <f t="shared" si="0"/>
        <v>6</v>
      </c>
      <c r="B8" s="5" t="s">
        <v>218</v>
      </c>
      <c r="C8" s="5" t="s">
        <v>87</v>
      </c>
      <c r="D8" s="4">
        <v>43871</v>
      </c>
      <c r="E8" s="5" t="s">
        <v>112</v>
      </c>
      <c r="F8" s="5" t="s">
        <v>12</v>
      </c>
      <c r="G8" s="4" t="s">
        <v>196</v>
      </c>
      <c r="H8" s="7" t="s">
        <v>290</v>
      </c>
      <c r="I8" s="11" t="s">
        <v>119</v>
      </c>
      <c r="J8" s="3"/>
    </row>
    <row r="9" spans="1:10" s="6" customFormat="1" ht="16.5" customHeight="1" x14ac:dyDescent="0.25">
      <c r="A9" s="3">
        <f t="shared" si="0"/>
        <v>7</v>
      </c>
      <c r="B9" s="5" t="s">
        <v>219</v>
      </c>
      <c r="C9" s="5" t="s">
        <v>24</v>
      </c>
      <c r="D9" s="4">
        <v>43873</v>
      </c>
      <c r="E9" s="5" t="s">
        <v>112</v>
      </c>
      <c r="F9" s="5" t="s">
        <v>13</v>
      </c>
      <c r="G9" s="4" t="s">
        <v>200</v>
      </c>
      <c r="H9" s="7" t="s">
        <v>286</v>
      </c>
      <c r="I9" s="11" t="s">
        <v>120</v>
      </c>
      <c r="J9" s="3"/>
    </row>
    <row r="10" spans="1:10" s="6" customFormat="1" ht="16.5" customHeight="1" x14ac:dyDescent="0.25">
      <c r="A10" s="3">
        <f t="shared" si="0"/>
        <v>8</v>
      </c>
      <c r="B10" s="5" t="s">
        <v>220</v>
      </c>
      <c r="C10" s="5" t="s">
        <v>33</v>
      </c>
      <c r="D10" s="4">
        <v>43873</v>
      </c>
      <c r="E10" s="5" t="s">
        <v>112</v>
      </c>
      <c r="F10" s="5" t="s">
        <v>14</v>
      </c>
      <c r="G10" s="4" t="s">
        <v>201</v>
      </c>
      <c r="H10" s="7" t="s">
        <v>291</v>
      </c>
      <c r="I10" s="11" t="s">
        <v>121</v>
      </c>
      <c r="J10" s="3"/>
    </row>
    <row r="11" spans="1:10" s="6" customFormat="1" ht="16.5" customHeight="1" x14ac:dyDescent="0.25">
      <c r="A11" s="3">
        <f t="shared" si="0"/>
        <v>9</v>
      </c>
      <c r="B11" s="5" t="s">
        <v>221</v>
      </c>
      <c r="C11" s="5" t="s">
        <v>15</v>
      </c>
      <c r="D11" s="4">
        <v>43873</v>
      </c>
      <c r="E11" s="5" t="s">
        <v>112</v>
      </c>
      <c r="F11" s="5" t="s">
        <v>13</v>
      </c>
      <c r="G11" s="4" t="s">
        <v>202</v>
      </c>
      <c r="H11" s="7" t="s">
        <v>292</v>
      </c>
      <c r="I11" s="11" t="s">
        <v>122</v>
      </c>
      <c r="J11" s="3"/>
    </row>
    <row r="12" spans="1:10" s="6" customFormat="1" ht="16.5" customHeight="1" x14ac:dyDescent="0.25">
      <c r="A12" s="3">
        <f t="shared" si="0"/>
        <v>10</v>
      </c>
      <c r="B12" s="5" t="s">
        <v>345</v>
      </c>
      <c r="C12" s="5" t="s">
        <v>203</v>
      </c>
      <c r="D12" s="4">
        <v>43874</v>
      </c>
      <c r="E12" s="5" t="s">
        <v>112</v>
      </c>
      <c r="F12" s="5" t="s">
        <v>13</v>
      </c>
      <c r="G12" s="4" t="s">
        <v>204</v>
      </c>
      <c r="H12" s="7" t="s">
        <v>292</v>
      </c>
      <c r="I12" s="11" t="s">
        <v>123</v>
      </c>
      <c r="J12" s="3"/>
    </row>
    <row r="13" spans="1:10" s="6" customFormat="1" ht="16.5" customHeight="1" x14ac:dyDescent="0.25">
      <c r="A13" s="3">
        <f t="shared" si="0"/>
        <v>11</v>
      </c>
      <c r="B13" s="5" t="s">
        <v>222</v>
      </c>
      <c r="C13" s="5" t="s">
        <v>88</v>
      </c>
      <c r="D13" s="4">
        <v>43874</v>
      </c>
      <c r="E13" s="5" t="s">
        <v>112</v>
      </c>
      <c r="F13" s="5" t="s">
        <v>11</v>
      </c>
      <c r="G13" s="4" t="s">
        <v>205</v>
      </c>
      <c r="H13" s="7" t="s">
        <v>289</v>
      </c>
      <c r="I13" s="11" t="s">
        <v>124</v>
      </c>
      <c r="J13" s="3"/>
    </row>
    <row r="14" spans="1:10" s="6" customFormat="1" ht="16.5" customHeight="1" x14ac:dyDescent="0.25">
      <c r="A14" s="3">
        <f t="shared" si="0"/>
        <v>12</v>
      </c>
      <c r="B14" s="5" t="s">
        <v>223</v>
      </c>
      <c r="C14" s="5" t="s">
        <v>34</v>
      </c>
      <c r="D14" s="4">
        <v>43874</v>
      </c>
      <c r="E14" s="5" t="s">
        <v>112</v>
      </c>
      <c r="F14" s="5" t="s">
        <v>12</v>
      </c>
      <c r="G14" s="4" t="s">
        <v>206</v>
      </c>
      <c r="H14" s="7" t="s">
        <v>293</v>
      </c>
      <c r="I14" s="11" t="s">
        <v>125</v>
      </c>
      <c r="J14" s="3"/>
    </row>
    <row r="15" spans="1:10" s="6" customFormat="1" ht="16.5" customHeight="1" x14ac:dyDescent="0.25">
      <c r="A15" s="3">
        <f t="shared" si="0"/>
        <v>13</v>
      </c>
      <c r="B15" s="5" t="s">
        <v>224</v>
      </c>
      <c r="C15" s="5" t="s">
        <v>35</v>
      </c>
      <c r="D15" s="4">
        <v>43876</v>
      </c>
      <c r="E15" s="5" t="s">
        <v>112</v>
      </c>
      <c r="F15" s="5" t="s">
        <v>11</v>
      </c>
      <c r="G15" s="4" t="s">
        <v>200</v>
      </c>
      <c r="H15" s="7" t="s">
        <v>294</v>
      </c>
      <c r="I15" s="11" t="s">
        <v>126</v>
      </c>
      <c r="J15" s="3"/>
    </row>
    <row r="16" spans="1:10" s="6" customFormat="1" ht="16.5" customHeight="1" x14ac:dyDescent="0.25">
      <c r="A16" s="3">
        <f t="shared" si="0"/>
        <v>14</v>
      </c>
      <c r="B16" s="5" t="s">
        <v>225</v>
      </c>
      <c r="C16" s="5" t="s">
        <v>36</v>
      </c>
      <c r="D16" s="4">
        <v>43876</v>
      </c>
      <c r="E16" s="5" t="s">
        <v>112</v>
      </c>
      <c r="F16" s="5" t="s">
        <v>12</v>
      </c>
      <c r="G16" s="4" t="s">
        <v>200</v>
      </c>
      <c r="H16" s="7" t="s">
        <v>286</v>
      </c>
      <c r="I16" s="11" t="s">
        <v>127</v>
      </c>
      <c r="J16" s="3"/>
    </row>
    <row r="17" spans="1:10" s="6" customFormat="1" ht="16.5" customHeight="1" x14ac:dyDescent="0.25">
      <c r="A17" s="3">
        <f t="shared" si="0"/>
        <v>15</v>
      </c>
      <c r="B17" s="5" t="s">
        <v>226</v>
      </c>
      <c r="C17" s="5" t="s">
        <v>16</v>
      </c>
      <c r="D17" s="4">
        <v>43879</v>
      </c>
      <c r="E17" s="5" t="s">
        <v>112</v>
      </c>
      <c r="F17" s="5" t="s">
        <v>14</v>
      </c>
      <c r="G17" s="4" t="s">
        <v>207</v>
      </c>
      <c r="H17" s="7" t="s">
        <v>295</v>
      </c>
      <c r="I17" s="11" t="s">
        <v>128</v>
      </c>
      <c r="J17" s="3"/>
    </row>
    <row r="18" spans="1:10" s="6" customFormat="1" ht="16.5" customHeight="1" x14ac:dyDescent="0.25">
      <c r="A18" s="3">
        <f t="shared" si="0"/>
        <v>16</v>
      </c>
      <c r="B18" s="5" t="s">
        <v>227</v>
      </c>
      <c r="C18" s="5" t="s">
        <v>89</v>
      </c>
      <c r="D18" s="4">
        <v>43879</v>
      </c>
      <c r="E18" s="5" t="s">
        <v>112</v>
      </c>
      <c r="F18" s="5" t="s">
        <v>12</v>
      </c>
      <c r="G18" s="4" t="s">
        <v>208</v>
      </c>
      <c r="H18" s="7" t="s">
        <v>296</v>
      </c>
      <c r="I18" s="11" t="s">
        <v>129</v>
      </c>
      <c r="J18" s="3"/>
    </row>
    <row r="19" spans="1:10" s="6" customFormat="1" ht="16.5" customHeight="1" x14ac:dyDescent="0.25">
      <c r="A19" s="3">
        <f t="shared" si="0"/>
        <v>17</v>
      </c>
      <c r="B19" s="5" t="s">
        <v>228</v>
      </c>
      <c r="C19" s="5" t="s">
        <v>17</v>
      </c>
      <c r="D19" s="4">
        <v>43881</v>
      </c>
      <c r="E19" s="5" t="s">
        <v>112</v>
      </c>
      <c r="F19" s="5" t="s">
        <v>12</v>
      </c>
      <c r="G19" s="4" t="s">
        <v>209</v>
      </c>
      <c r="H19" s="7" t="s">
        <v>297</v>
      </c>
      <c r="I19" s="11" t="s">
        <v>130</v>
      </c>
      <c r="J19" s="3"/>
    </row>
    <row r="20" spans="1:10" s="6" customFormat="1" ht="16.5" customHeight="1" x14ac:dyDescent="0.25">
      <c r="A20" s="3">
        <f t="shared" si="0"/>
        <v>18</v>
      </c>
      <c r="B20" s="5" t="s">
        <v>221</v>
      </c>
      <c r="C20" s="5" t="s">
        <v>15</v>
      </c>
      <c r="D20" s="4">
        <v>43881</v>
      </c>
      <c r="E20" s="5" t="s">
        <v>112</v>
      </c>
      <c r="F20" s="5" t="s">
        <v>13</v>
      </c>
      <c r="G20" s="4" t="s">
        <v>202</v>
      </c>
      <c r="H20" s="7" t="s">
        <v>292</v>
      </c>
      <c r="I20" s="11" t="s">
        <v>131</v>
      </c>
      <c r="J20" s="3"/>
    </row>
    <row r="21" spans="1:10" s="6" customFormat="1" ht="16.5" customHeight="1" x14ac:dyDescent="0.25">
      <c r="A21" s="3">
        <f t="shared" si="0"/>
        <v>19</v>
      </c>
      <c r="B21" s="5" t="s">
        <v>229</v>
      </c>
      <c r="C21" s="5" t="s">
        <v>90</v>
      </c>
      <c r="D21" s="4" t="str">
        <f>VLOOKUP(C21, [1]Sheet1!$B$6:F$64, 2,FALSE)</f>
        <v>2020-05-01</v>
      </c>
      <c r="E21" s="5" t="s">
        <v>113</v>
      </c>
      <c r="F21" s="5" t="s">
        <v>12</v>
      </c>
      <c r="G21" s="4" t="str">
        <f>VLOOKUP(C21, [1]Sheet1!B$6:F$64, 5,FALSE)</f>
        <v>한영문구 주변</v>
      </c>
      <c r="H21" s="7" t="s">
        <v>298</v>
      </c>
      <c r="I21" s="11" t="s">
        <v>132</v>
      </c>
      <c r="J21" s="3"/>
    </row>
    <row r="22" spans="1:10" s="6" customFormat="1" ht="16.5" customHeight="1" x14ac:dyDescent="0.25">
      <c r="A22" s="3">
        <f t="shared" si="0"/>
        <v>20</v>
      </c>
      <c r="B22" s="5" t="s">
        <v>230</v>
      </c>
      <c r="C22" s="5" t="s">
        <v>91</v>
      </c>
      <c r="D22" s="4" t="str">
        <f>VLOOKUP(C22, [1]Sheet1!$B$6:F$64, 2,FALSE)</f>
        <v>2020-05-01</v>
      </c>
      <c r="E22" s="5" t="s">
        <v>113</v>
      </c>
      <c r="F22" s="5" t="s">
        <v>11</v>
      </c>
      <c r="G22" s="4" t="str">
        <f>VLOOKUP(C22, [1]Sheet1!B$6:F$64, 5,FALSE)</f>
        <v>한영문구 주변</v>
      </c>
      <c r="H22" s="7" t="s">
        <v>299</v>
      </c>
      <c r="I22" s="11" t="s">
        <v>133</v>
      </c>
      <c r="J22" s="3"/>
    </row>
    <row r="23" spans="1:10" s="6" customFormat="1" ht="16.5" customHeight="1" x14ac:dyDescent="0.25">
      <c r="A23" s="3">
        <f t="shared" si="0"/>
        <v>21</v>
      </c>
      <c r="B23" s="5" t="s">
        <v>231</v>
      </c>
      <c r="C23" s="5" t="s">
        <v>92</v>
      </c>
      <c r="D23" s="4" t="str">
        <f>VLOOKUP(C23, [1]Sheet1!$B$6:F$64, 2,FALSE)</f>
        <v>2020-05-02</v>
      </c>
      <c r="E23" s="5" t="s">
        <v>113</v>
      </c>
      <c r="F23" s="5" t="s">
        <v>11</v>
      </c>
      <c r="G23" s="4" t="str">
        <f>VLOOKUP(C23, [1]Sheet1!B$6:F$64, 5,FALSE)</f>
        <v>괴산농협 주변</v>
      </c>
      <c r="H23" s="7" t="s">
        <v>300</v>
      </c>
      <c r="I23" s="11" t="s">
        <v>134</v>
      </c>
      <c r="J23" s="3"/>
    </row>
    <row r="24" spans="1:10" s="6" customFormat="1" ht="16.5" customHeight="1" x14ac:dyDescent="0.25">
      <c r="A24" s="3">
        <f t="shared" si="0"/>
        <v>22</v>
      </c>
      <c r="B24" s="5" t="s">
        <v>232</v>
      </c>
      <c r="C24" s="5" t="s">
        <v>93</v>
      </c>
      <c r="D24" s="4" t="str">
        <f>VLOOKUP(C24, [1]Sheet1!$B$6:F$64, 2,FALSE)</f>
        <v>2020-05-02</v>
      </c>
      <c r="E24" s="5" t="s">
        <v>113</v>
      </c>
      <c r="F24" s="5" t="s">
        <v>12</v>
      </c>
      <c r="G24" s="4" t="str">
        <f>VLOOKUP(C24, [1]Sheet1!B$6:F$64, 5,FALSE)</f>
        <v>한영문구 주변</v>
      </c>
      <c r="H24" s="7" t="s">
        <v>297</v>
      </c>
      <c r="I24" s="11" t="s">
        <v>135</v>
      </c>
      <c r="J24" s="3"/>
    </row>
    <row r="25" spans="1:10" s="6" customFormat="1" ht="16.5" customHeight="1" x14ac:dyDescent="0.25">
      <c r="A25" s="3">
        <f t="shared" si="0"/>
        <v>23</v>
      </c>
      <c r="B25" s="5" t="s">
        <v>233</v>
      </c>
      <c r="C25" s="5" t="s">
        <v>86</v>
      </c>
      <c r="D25" s="4" t="str">
        <f>VLOOKUP(C25, [1]Sheet1!$B$6:F$64, 2,FALSE)</f>
        <v>2020-05-02</v>
      </c>
      <c r="E25" s="5" t="s">
        <v>113</v>
      </c>
      <c r="F25" s="5" t="s">
        <v>13</v>
      </c>
      <c r="G25" s="4" t="str">
        <f>VLOOKUP(C25, [1]Sheet1!B$6:F$64, 5,FALSE)</f>
        <v>한영문구 주변</v>
      </c>
      <c r="H25" s="7" t="s">
        <v>301</v>
      </c>
      <c r="I25" s="11" t="s">
        <v>136</v>
      </c>
      <c r="J25" s="3"/>
    </row>
    <row r="26" spans="1:10" s="6" customFormat="1" ht="16.5" customHeight="1" x14ac:dyDescent="0.25">
      <c r="A26" s="3">
        <f t="shared" si="0"/>
        <v>24</v>
      </c>
      <c r="B26" s="5" t="s">
        <v>346</v>
      </c>
      <c r="C26" s="5" t="s">
        <v>94</v>
      </c>
      <c r="D26" s="4" t="str">
        <f>VLOOKUP(C26, [1]Sheet1!$B$6:F$64, 2,FALSE)</f>
        <v>2020-05-03</v>
      </c>
      <c r="E26" s="5" t="s">
        <v>113</v>
      </c>
      <c r="F26" s="5" t="s">
        <v>14</v>
      </c>
      <c r="G26" s="4" t="str">
        <f>VLOOKUP(C26, [1]Sheet1!B$6:F$64, 5,FALSE)</f>
        <v>한영문구 주변</v>
      </c>
      <c r="H26" s="7" t="s">
        <v>302</v>
      </c>
      <c r="I26" s="11" t="s">
        <v>137</v>
      </c>
      <c r="J26" s="3"/>
    </row>
    <row r="27" spans="1:10" s="6" customFormat="1" ht="16.5" customHeight="1" x14ac:dyDescent="0.25">
      <c r="A27" s="3">
        <f t="shared" si="0"/>
        <v>25</v>
      </c>
      <c r="B27" s="5" t="s">
        <v>234</v>
      </c>
      <c r="C27" s="5" t="s">
        <v>95</v>
      </c>
      <c r="D27" s="4" t="str">
        <f>VLOOKUP(C27, [1]Sheet1!$B$6:F$64, 2,FALSE)</f>
        <v>2020-05-05</v>
      </c>
      <c r="E27" s="5" t="s">
        <v>113</v>
      </c>
      <c r="F27" s="5" t="s">
        <v>12</v>
      </c>
      <c r="G27" s="4" t="str">
        <f>VLOOKUP(C27, [1]Sheet1!B$6:F$64, 5,FALSE)</f>
        <v>한영문구 주변</v>
      </c>
      <c r="H27" s="7" t="s">
        <v>286</v>
      </c>
      <c r="I27" s="11" t="s">
        <v>138</v>
      </c>
      <c r="J27" s="3"/>
    </row>
    <row r="28" spans="1:10" s="6" customFormat="1" ht="16.5" customHeight="1" x14ac:dyDescent="0.25">
      <c r="A28" s="3">
        <f t="shared" si="0"/>
        <v>26</v>
      </c>
      <c r="B28" s="5" t="s">
        <v>235</v>
      </c>
      <c r="C28" s="5" t="s">
        <v>96</v>
      </c>
      <c r="D28" s="4" t="str">
        <f>VLOOKUP(C28, [1]Sheet1!$B$6:F$64, 2,FALSE)</f>
        <v>2020-05-09</v>
      </c>
      <c r="E28" s="5" t="s">
        <v>113</v>
      </c>
      <c r="F28" s="5" t="s">
        <v>11</v>
      </c>
      <c r="G28" s="4" t="str">
        <f>VLOOKUP(C28, [1]Sheet1!B$6:F$64, 5,FALSE)</f>
        <v>괴산농협 주변</v>
      </c>
      <c r="H28" s="7" t="s">
        <v>303</v>
      </c>
      <c r="I28" s="11" t="s">
        <v>139</v>
      </c>
      <c r="J28" s="3"/>
    </row>
    <row r="29" spans="1:10" s="6" customFormat="1" ht="16.5" customHeight="1" x14ac:dyDescent="0.25">
      <c r="A29" s="3">
        <f t="shared" si="0"/>
        <v>27</v>
      </c>
      <c r="B29" s="5" t="s">
        <v>236</v>
      </c>
      <c r="C29" s="5" t="s">
        <v>97</v>
      </c>
      <c r="D29" s="4" t="str">
        <f>VLOOKUP(C29, [1]Sheet1!$B$6:F$64, 2,FALSE)</f>
        <v>2020-05-09</v>
      </c>
      <c r="E29" s="5" t="s">
        <v>113</v>
      </c>
      <c r="F29" s="5" t="s">
        <v>12</v>
      </c>
      <c r="G29" s="4" t="str">
        <f>VLOOKUP(C29, [1]Sheet1!B$6:F$64, 5,FALSE)</f>
        <v>한영문구 주변</v>
      </c>
      <c r="H29" s="7" t="s">
        <v>304</v>
      </c>
      <c r="I29" s="11" t="s">
        <v>140</v>
      </c>
      <c r="J29" s="3"/>
    </row>
    <row r="30" spans="1:10" s="6" customFormat="1" ht="16.5" customHeight="1" x14ac:dyDescent="0.25">
      <c r="A30" s="3">
        <f t="shared" si="0"/>
        <v>28</v>
      </c>
      <c r="B30" s="5" t="s">
        <v>237</v>
      </c>
      <c r="C30" s="5" t="s">
        <v>38</v>
      </c>
      <c r="D30" s="4" t="str">
        <f>VLOOKUP(C30, [1]Sheet1!$B$6:F$64, 2,FALSE)</f>
        <v>2020-05-10</v>
      </c>
      <c r="E30" s="5" t="s">
        <v>113</v>
      </c>
      <c r="F30" s="5" t="s">
        <v>12</v>
      </c>
      <c r="G30" s="4" t="str">
        <f>VLOOKUP(C30, [1]Sheet1!B$6:F$64, 5,FALSE)</f>
        <v>한영문구 주변</v>
      </c>
      <c r="H30" s="7" t="s">
        <v>305</v>
      </c>
      <c r="I30" s="11" t="s">
        <v>141</v>
      </c>
      <c r="J30" s="3"/>
    </row>
    <row r="31" spans="1:10" s="6" customFormat="1" ht="16.5" customHeight="1" x14ac:dyDescent="0.25">
      <c r="A31" s="3">
        <f t="shared" si="0"/>
        <v>29</v>
      </c>
      <c r="B31" s="5" t="s">
        <v>238</v>
      </c>
      <c r="C31" s="5" t="s">
        <v>98</v>
      </c>
      <c r="D31" s="4" t="str">
        <f>VLOOKUP(C31, [1]Sheet1!$B$6:F$64, 2,FALSE)</f>
        <v>2020-05-12</v>
      </c>
      <c r="E31" s="5" t="s">
        <v>113</v>
      </c>
      <c r="F31" s="5" t="s">
        <v>12</v>
      </c>
      <c r="G31" s="4" t="str">
        <f>VLOOKUP(C31, [1]Sheet1!B$6:F$64, 5,FALSE)</f>
        <v>이세희인테리어 주변</v>
      </c>
      <c r="H31" s="7" t="s">
        <v>306</v>
      </c>
      <c r="I31" s="11" t="s">
        <v>142</v>
      </c>
      <c r="J31" s="3"/>
    </row>
    <row r="32" spans="1:10" s="6" customFormat="1" ht="16.5" customHeight="1" x14ac:dyDescent="0.25">
      <c r="A32" s="3">
        <f t="shared" si="0"/>
        <v>30</v>
      </c>
      <c r="B32" s="5" t="s">
        <v>239</v>
      </c>
      <c r="C32" s="5" t="s">
        <v>99</v>
      </c>
      <c r="D32" s="4" t="str">
        <f>VLOOKUP(C32, [1]Sheet1!$B$6:F$64, 2,FALSE)</f>
        <v>2020-05-13</v>
      </c>
      <c r="E32" s="5" t="s">
        <v>113</v>
      </c>
      <c r="F32" s="5" t="s">
        <v>12</v>
      </c>
      <c r="G32" s="4" t="str">
        <f>VLOOKUP(C32, [1]Sheet1!B$6:F$64, 5,FALSE)</f>
        <v>괴산농협 주변</v>
      </c>
      <c r="H32" s="7" t="s">
        <v>307</v>
      </c>
      <c r="I32" s="11" t="s">
        <v>143</v>
      </c>
      <c r="J32" s="3"/>
    </row>
    <row r="33" spans="1:10" s="6" customFormat="1" ht="16.5" customHeight="1" x14ac:dyDescent="0.25">
      <c r="A33" s="3">
        <f t="shared" si="0"/>
        <v>31</v>
      </c>
      <c r="B33" s="5" t="s">
        <v>240</v>
      </c>
      <c r="C33" s="5" t="s">
        <v>100</v>
      </c>
      <c r="D33" s="4" t="str">
        <f>VLOOKUP(C33, [1]Sheet1!$B$6:F$64, 2,FALSE)</f>
        <v>2020-05-13</v>
      </c>
      <c r="E33" s="5" t="s">
        <v>113</v>
      </c>
      <c r="F33" s="5" t="s">
        <v>12</v>
      </c>
      <c r="G33" s="4" t="str">
        <f>VLOOKUP(C33, [1]Sheet1!B$6:F$64, 5,FALSE)</f>
        <v>이세희인테리어 주변</v>
      </c>
      <c r="H33" s="7" t="s">
        <v>308</v>
      </c>
      <c r="I33" s="11" t="s">
        <v>144</v>
      </c>
      <c r="J33" s="3"/>
    </row>
    <row r="34" spans="1:10" s="6" customFormat="1" ht="16.5" customHeight="1" x14ac:dyDescent="0.25">
      <c r="A34" s="3">
        <f t="shared" si="0"/>
        <v>32</v>
      </c>
      <c r="B34" s="5" t="s">
        <v>347</v>
      </c>
      <c r="C34" s="5" t="s">
        <v>101</v>
      </c>
      <c r="D34" s="4" t="str">
        <f>VLOOKUP(C34, [1]Sheet1!$B$6:F$64, 2,FALSE)</f>
        <v>2020-05-14</v>
      </c>
      <c r="E34" s="5" t="s">
        <v>113</v>
      </c>
      <c r="F34" s="5" t="s">
        <v>12</v>
      </c>
      <c r="G34" s="4" t="str">
        <f>VLOOKUP(C34, [1]Sheet1!B$6:F$64, 5,FALSE)</f>
        <v>한영문구 주변</v>
      </c>
      <c r="H34" s="7" t="s">
        <v>309</v>
      </c>
      <c r="I34" s="11" t="s">
        <v>145</v>
      </c>
      <c r="J34" s="3"/>
    </row>
    <row r="35" spans="1:10" s="6" customFormat="1" ht="16.5" customHeight="1" x14ac:dyDescent="0.25">
      <c r="A35" s="3">
        <f t="shared" si="0"/>
        <v>33</v>
      </c>
      <c r="B35" s="5" t="s">
        <v>230</v>
      </c>
      <c r="C35" s="5" t="s">
        <v>91</v>
      </c>
      <c r="D35" s="4">
        <v>43965</v>
      </c>
      <c r="E35" s="5" t="s">
        <v>113</v>
      </c>
      <c r="F35" s="5" t="s">
        <v>11</v>
      </c>
      <c r="G35" s="4" t="s">
        <v>192</v>
      </c>
      <c r="H35" s="7" t="s">
        <v>299</v>
      </c>
      <c r="I35" s="11" t="s">
        <v>146</v>
      </c>
      <c r="J35" s="3"/>
    </row>
    <row r="36" spans="1:10" s="6" customFormat="1" ht="16.5" customHeight="1" x14ac:dyDescent="0.25">
      <c r="A36" s="3">
        <f t="shared" si="0"/>
        <v>34</v>
      </c>
      <c r="B36" s="5" t="s">
        <v>241</v>
      </c>
      <c r="C36" s="5" t="s">
        <v>102</v>
      </c>
      <c r="D36" s="4" t="str">
        <f>VLOOKUP(C36, [1]Sheet1!$B$6:F$64, 2,FALSE)</f>
        <v>2020-05-15</v>
      </c>
      <c r="E36" s="5" t="s">
        <v>113</v>
      </c>
      <c r="F36" s="5" t="s">
        <v>11</v>
      </c>
      <c r="G36" s="4" t="str">
        <f>VLOOKUP(C36, [1]Sheet1!B$6:F$64, 5,FALSE)</f>
        <v>괴산농협 주변</v>
      </c>
      <c r="H36" s="7" t="s">
        <v>310</v>
      </c>
      <c r="I36" s="11" t="s">
        <v>147</v>
      </c>
      <c r="J36" s="3"/>
    </row>
    <row r="37" spans="1:10" s="6" customFormat="1" ht="16.5" customHeight="1" x14ac:dyDescent="0.25">
      <c r="A37" s="3">
        <f t="shared" si="0"/>
        <v>35</v>
      </c>
      <c r="B37" s="5" t="s">
        <v>212</v>
      </c>
      <c r="C37" s="5" t="s">
        <v>103</v>
      </c>
      <c r="D37" s="4" t="str">
        <f>VLOOKUP(C37, [2]Sheet1!E$3:M$52, 2,FALSE)</f>
        <v>2020-05-01</v>
      </c>
      <c r="E37" s="5" t="s">
        <v>113</v>
      </c>
      <c r="F37" s="5" t="s">
        <v>11</v>
      </c>
      <c r="G37" s="4" t="str">
        <f>VLOOKUP(C37, [2]Sheet1!E$3:M$52, 9,FALSE)</f>
        <v>충청북도 괴산군 불정면 목도리 293-5</v>
      </c>
      <c r="H37" s="7" t="s">
        <v>311</v>
      </c>
      <c r="I37" s="11" t="s">
        <v>148</v>
      </c>
      <c r="J37" s="3"/>
    </row>
    <row r="38" spans="1:10" s="6" customFormat="1" ht="16.5" customHeight="1" x14ac:dyDescent="0.25">
      <c r="A38" s="3">
        <f t="shared" si="0"/>
        <v>36</v>
      </c>
      <c r="B38" s="5" t="s">
        <v>242</v>
      </c>
      <c r="C38" s="5" t="s">
        <v>104</v>
      </c>
      <c r="D38" s="4" t="str">
        <f>VLOOKUP(C38, [2]Sheet1!E$3:M$52, 2,FALSE)</f>
        <v>2020-05-01</v>
      </c>
      <c r="E38" s="5" t="s">
        <v>113</v>
      </c>
      <c r="F38" s="5" t="s">
        <v>12</v>
      </c>
      <c r="G38" s="4" t="str">
        <f>VLOOKUP(C38, [2]Sheet1!E$3:M$52, 9,FALSE)</f>
        <v>충청북도 괴산군 불정면 목도리 456-2</v>
      </c>
      <c r="H38" s="7" t="s">
        <v>312</v>
      </c>
      <c r="I38" s="11" t="s">
        <v>149</v>
      </c>
      <c r="J38" s="3"/>
    </row>
    <row r="39" spans="1:10" s="6" customFormat="1" ht="16.5" customHeight="1" x14ac:dyDescent="0.25">
      <c r="A39" s="3">
        <f t="shared" si="0"/>
        <v>37</v>
      </c>
      <c r="B39" s="5" t="s">
        <v>243</v>
      </c>
      <c r="C39" s="5" t="s">
        <v>50</v>
      </c>
      <c r="D39" s="4" t="str">
        <f>VLOOKUP(C39, [2]Sheet1!E$3:M$52, 2,FALSE)</f>
        <v>2020-05-01</v>
      </c>
      <c r="E39" s="5" t="s">
        <v>113</v>
      </c>
      <c r="F39" s="5" t="s">
        <v>11</v>
      </c>
      <c r="G39" s="4" t="str">
        <f>VLOOKUP(C39, [2]Sheet1!E$3:M$52, 9,FALSE)</f>
        <v>충청북도 괴산군 괴산읍 동부리 504-2</v>
      </c>
      <c r="H39" s="7" t="s">
        <v>313</v>
      </c>
      <c r="I39" s="11" t="s">
        <v>150</v>
      </c>
      <c r="J39" s="3"/>
    </row>
    <row r="40" spans="1:10" s="6" customFormat="1" ht="16.5" customHeight="1" x14ac:dyDescent="0.25">
      <c r="A40" s="3">
        <f t="shared" si="0"/>
        <v>38</v>
      </c>
      <c r="B40" s="5" t="s">
        <v>242</v>
      </c>
      <c r="C40" s="5" t="s">
        <v>104</v>
      </c>
      <c r="D40" s="4" t="str">
        <f>VLOOKUP(C40, [2]Sheet1!E$3:M$52, 2,FALSE)</f>
        <v>2020-05-01</v>
      </c>
      <c r="E40" s="5" t="s">
        <v>113</v>
      </c>
      <c r="F40" s="5" t="s">
        <v>12</v>
      </c>
      <c r="G40" s="4" t="str">
        <f>VLOOKUP(C40, [2]Sheet1!E$3:M$52, 9,FALSE)</f>
        <v>충청북도 괴산군 불정면 목도리 456-2</v>
      </c>
      <c r="H40" s="7" t="s">
        <v>312</v>
      </c>
      <c r="I40" s="11" t="s">
        <v>151</v>
      </c>
      <c r="J40" s="3"/>
    </row>
    <row r="41" spans="1:10" s="6" customFormat="1" ht="16.5" customHeight="1" x14ac:dyDescent="0.25">
      <c r="A41" s="3">
        <f t="shared" si="0"/>
        <v>39</v>
      </c>
      <c r="B41" s="5" t="s">
        <v>244</v>
      </c>
      <c r="C41" s="5" t="s">
        <v>105</v>
      </c>
      <c r="D41" s="4" t="str">
        <f>VLOOKUP(C41, [2]Sheet1!E$3:M$52, 2,FALSE)</f>
        <v>2020-05-03</v>
      </c>
      <c r="E41" s="5" t="s">
        <v>113</v>
      </c>
      <c r="F41" s="5" t="s">
        <v>12</v>
      </c>
      <c r="G41" s="4" t="str">
        <f>VLOOKUP(C41, [2]Sheet1!E$3:M$52, 9,FALSE)</f>
        <v>충청북도 괴산군 괴산읍 동부리 793</v>
      </c>
      <c r="H41" s="7" t="s">
        <v>314</v>
      </c>
      <c r="I41" s="11" t="s">
        <v>152</v>
      </c>
      <c r="J41" s="3"/>
    </row>
    <row r="42" spans="1:10" s="6" customFormat="1" ht="16.5" customHeight="1" x14ac:dyDescent="0.25">
      <c r="A42" s="3">
        <f t="shared" si="0"/>
        <v>40</v>
      </c>
      <c r="B42" s="5" t="s">
        <v>245</v>
      </c>
      <c r="C42" s="5" t="s">
        <v>106</v>
      </c>
      <c r="D42" s="4" t="str">
        <f>VLOOKUP(C42, [2]Sheet1!E$3:M$52, 2,FALSE)</f>
        <v>2020-05-03</v>
      </c>
      <c r="E42" s="5" t="s">
        <v>113</v>
      </c>
      <c r="F42" s="5" t="s">
        <v>12</v>
      </c>
      <c r="G42" s="4" t="str">
        <f>VLOOKUP(C42, [2]Sheet1!E$3:M$52, 9,FALSE)</f>
        <v>충청북도 괴산군 괴산읍 동부리 651-2</v>
      </c>
      <c r="H42" s="7" t="s">
        <v>315</v>
      </c>
      <c r="I42" s="11" t="s">
        <v>153</v>
      </c>
      <c r="J42" s="3"/>
    </row>
    <row r="43" spans="1:10" s="6" customFormat="1" ht="16.5" customHeight="1" x14ac:dyDescent="0.25">
      <c r="A43" s="3">
        <f t="shared" si="0"/>
        <v>41</v>
      </c>
      <c r="B43" s="5" t="s">
        <v>246</v>
      </c>
      <c r="C43" s="5" t="s">
        <v>107</v>
      </c>
      <c r="D43" s="4" t="str">
        <f>VLOOKUP(C43, [2]Sheet1!E$3:M$52, 2,FALSE)</f>
        <v>2020-05-03</v>
      </c>
      <c r="E43" s="5" t="s">
        <v>113</v>
      </c>
      <c r="F43" s="5" t="s">
        <v>60</v>
      </c>
      <c r="G43" s="4" t="str">
        <f>VLOOKUP(C43, [2]Sheet1!E$3:M$52, 9,FALSE)</f>
        <v>충청북도 괴산군 괴산읍 동부리 504-1</v>
      </c>
      <c r="H43" s="7" t="s">
        <v>316</v>
      </c>
      <c r="I43" s="11" t="s">
        <v>154</v>
      </c>
      <c r="J43" s="3"/>
    </row>
    <row r="44" spans="1:10" s="6" customFormat="1" ht="16.5" customHeight="1" x14ac:dyDescent="0.25">
      <c r="A44" s="3">
        <f t="shared" si="0"/>
        <v>42</v>
      </c>
      <c r="B44" s="5" t="s">
        <v>247</v>
      </c>
      <c r="C44" s="5" t="s">
        <v>108</v>
      </c>
      <c r="D44" s="4" t="str">
        <f>VLOOKUP(C44, [2]Sheet1!E$3:M$52, 2,FALSE)</f>
        <v>2020-05-06</v>
      </c>
      <c r="E44" s="5" t="s">
        <v>113</v>
      </c>
      <c r="F44" s="5" t="s">
        <v>12</v>
      </c>
      <c r="G44" s="4" t="str">
        <f>VLOOKUP(C44, [2]Sheet1!E$3:M$52, 9,FALSE)</f>
        <v>충청북도 괴산군 괴산읍 동부리 578-2</v>
      </c>
      <c r="H44" s="7" t="s">
        <v>286</v>
      </c>
      <c r="I44" s="11" t="s">
        <v>155</v>
      </c>
      <c r="J44" s="3"/>
    </row>
    <row r="45" spans="1:10" s="6" customFormat="1" ht="16.5" customHeight="1" x14ac:dyDescent="0.25">
      <c r="A45" s="3">
        <f t="shared" si="0"/>
        <v>43</v>
      </c>
      <c r="B45" s="5" t="s">
        <v>248</v>
      </c>
      <c r="C45" s="5" t="s">
        <v>109</v>
      </c>
      <c r="D45" s="4" t="str">
        <f>VLOOKUP(C45, [2]Sheet1!E$3:M$52, 2,FALSE)</f>
        <v>2020-05-08</v>
      </c>
      <c r="E45" s="5" t="s">
        <v>113</v>
      </c>
      <c r="F45" s="5" t="s">
        <v>14</v>
      </c>
      <c r="G45" s="4" t="str">
        <f>VLOOKUP(C45, [2]Sheet1!E$3:M$52, 9,FALSE)</f>
        <v>충청북도 괴산군 괴산읍 동부리 504-2</v>
      </c>
      <c r="H45" s="7" t="s">
        <v>317</v>
      </c>
      <c r="I45" s="11" t="s">
        <v>156</v>
      </c>
      <c r="J45" s="3"/>
    </row>
    <row r="46" spans="1:10" s="6" customFormat="1" ht="16.5" customHeight="1" x14ac:dyDescent="0.25">
      <c r="A46" s="3">
        <f t="shared" si="0"/>
        <v>44</v>
      </c>
      <c r="B46" s="5" t="s">
        <v>249</v>
      </c>
      <c r="C46" s="5" t="s">
        <v>110</v>
      </c>
      <c r="D46" s="4" t="str">
        <f>VLOOKUP(C46, [2]Sheet1!E$3:M$52, 2,FALSE)</f>
        <v>2020-05-08</v>
      </c>
      <c r="E46" s="5" t="s">
        <v>113</v>
      </c>
      <c r="F46" s="5" t="s">
        <v>12</v>
      </c>
      <c r="G46" s="4" t="str">
        <f>VLOOKUP(C46, [2]Sheet1!E$3:M$52, 9,FALSE)</f>
        <v>충청북도 괴산군 괴산읍 동부리 577-3</v>
      </c>
      <c r="H46" s="7" t="s">
        <v>318</v>
      </c>
      <c r="I46" s="11" t="s">
        <v>157</v>
      </c>
      <c r="J46" s="3"/>
    </row>
    <row r="47" spans="1:10" s="6" customFormat="1" ht="16.5" customHeight="1" x14ac:dyDescent="0.25">
      <c r="A47" s="3">
        <f t="shared" si="0"/>
        <v>45</v>
      </c>
      <c r="B47" s="5" t="s">
        <v>250</v>
      </c>
      <c r="C47" s="5" t="s">
        <v>111</v>
      </c>
      <c r="D47" s="4" t="str">
        <f>VLOOKUP(C47, [2]Sheet1!E$3:M$52, 2,FALSE)</f>
        <v>2020-05-11</v>
      </c>
      <c r="E47" s="5" t="s">
        <v>113</v>
      </c>
      <c r="F47" s="5" t="s">
        <v>12</v>
      </c>
      <c r="G47" s="4" t="str">
        <f>VLOOKUP(C47, [2]Sheet1!E$3:M$52, 9,FALSE)</f>
        <v>충청북도 괴산군 괴산읍 동부리 672-5</v>
      </c>
      <c r="H47" s="7" t="s">
        <v>286</v>
      </c>
      <c r="I47" s="11" t="s">
        <v>158</v>
      </c>
      <c r="J47" s="3"/>
    </row>
    <row r="48" spans="1:10" s="6" customFormat="1" ht="16.5" customHeight="1" x14ac:dyDescent="0.25">
      <c r="A48" s="3">
        <f t="shared" si="0"/>
        <v>46</v>
      </c>
      <c r="B48" s="5" t="s">
        <v>251</v>
      </c>
      <c r="C48" s="5" t="s">
        <v>37</v>
      </c>
      <c r="D48" s="4" t="str">
        <f>VLOOKUP(C48, [3]Sheet1!B$6:F$55, 2,FALSE)</f>
        <v>2020-04-16</v>
      </c>
      <c r="E48" s="5" t="s">
        <v>57</v>
      </c>
      <c r="F48" s="5" t="s">
        <v>11</v>
      </c>
      <c r="G48" s="4" t="str">
        <f>VLOOKUP(C48, [3]Sheet1!B$6:F$55, 5,FALSE)</f>
        <v>한영문구 주변</v>
      </c>
      <c r="H48" s="7" t="s">
        <v>315</v>
      </c>
      <c r="I48" s="11" t="s">
        <v>61</v>
      </c>
      <c r="J48" s="3"/>
    </row>
    <row r="49" spans="1:10" s="6" customFormat="1" ht="16.5" customHeight="1" x14ac:dyDescent="0.25">
      <c r="A49" s="3">
        <f t="shared" si="0"/>
        <v>47</v>
      </c>
      <c r="B49" s="5" t="s">
        <v>237</v>
      </c>
      <c r="C49" s="5" t="s">
        <v>38</v>
      </c>
      <c r="D49" s="4" t="str">
        <f>VLOOKUP(C49, [3]Sheet1!B$6:F$55, 2,FALSE)</f>
        <v>2020-04-17</v>
      </c>
      <c r="E49" s="5" t="s">
        <v>57</v>
      </c>
      <c r="F49" s="5" t="s">
        <v>12</v>
      </c>
      <c r="G49" s="4" t="str">
        <f>VLOOKUP(C49, [3]Sheet1!B$6:F$55, 5,FALSE)</f>
        <v>이세희인테리어 주변</v>
      </c>
      <c r="H49" s="7" t="s">
        <v>305</v>
      </c>
      <c r="I49" s="11" t="s">
        <v>62</v>
      </c>
      <c r="J49" s="3"/>
    </row>
    <row r="50" spans="1:10" s="6" customFormat="1" ht="16.5" customHeight="1" x14ac:dyDescent="0.25">
      <c r="A50" s="3">
        <f t="shared" si="0"/>
        <v>48</v>
      </c>
      <c r="B50" s="5" t="s">
        <v>252</v>
      </c>
      <c r="C50" s="5" t="s">
        <v>39</v>
      </c>
      <c r="D50" s="4" t="str">
        <f>VLOOKUP(C50, [3]Sheet1!B$6:F$55, 2,FALSE)</f>
        <v>2020-04-18</v>
      </c>
      <c r="E50" s="5" t="s">
        <v>57</v>
      </c>
      <c r="F50" s="5" t="s">
        <v>12</v>
      </c>
      <c r="G50" s="4" t="str">
        <f>VLOOKUP(C50, [3]Sheet1!B$6:F$55, 5,FALSE)</f>
        <v>괴산농협 주변</v>
      </c>
      <c r="H50" s="7" t="s">
        <v>286</v>
      </c>
      <c r="I50" s="11" t="s">
        <v>63</v>
      </c>
      <c r="J50" s="3"/>
    </row>
    <row r="51" spans="1:10" s="6" customFormat="1" ht="16.5" customHeight="1" x14ac:dyDescent="0.25">
      <c r="A51" s="3">
        <f t="shared" si="0"/>
        <v>49</v>
      </c>
      <c r="B51" s="5" t="s">
        <v>253</v>
      </c>
      <c r="C51" s="5" t="s">
        <v>40</v>
      </c>
      <c r="D51" s="4" t="str">
        <f>VLOOKUP(C51, [3]Sheet1!B$6:F$55, 2,FALSE)</f>
        <v>2020-04-18</v>
      </c>
      <c r="E51" s="5" t="s">
        <v>57</v>
      </c>
      <c r="F51" s="5" t="s">
        <v>12</v>
      </c>
      <c r="G51" s="4" t="str">
        <f>VLOOKUP(C51, [3]Sheet1!B$6:F$55, 5,FALSE)</f>
        <v>한영문구 주변</v>
      </c>
      <c r="H51" s="7" t="s">
        <v>319</v>
      </c>
      <c r="I51" s="11" t="s">
        <v>64</v>
      </c>
      <c r="J51" s="3"/>
    </row>
    <row r="52" spans="1:10" s="6" customFormat="1" ht="16.5" customHeight="1" x14ac:dyDescent="0.25">
      <c r="A52" s="3">
        <f t="shared" si="0"/>
        <v>50</v>
      </c>
      <c r="B52" s="5" t="s">
        <v>254</v>
      </c>
      <c r="C52" s="5" t="s">
        <v>41</v>
      </c>
      <c r="D52" s="4" t="str">
        <f>VLOOKUP(C52, [3]Sheet1!B$6:F$55, 2,FALSE)</f>
        <v>2020-04-23</v>
      </c>
      <c r="E52" s="5" t="s">
        <v>57</v>
      </c>
      <c r="F52" s="5" t="s">
        <v>14</v>
      </c>
      <c r="G52" s="4" t="str">
        <f>VLOOKUP(C52, [3]Sheet1!B$6:F$55, 5,FALSE)</f>
        <v>한영문구 주변</v>
      </c>
      <c r="H52" s="7" t="s">
        <v>320</v>
      </c>
      <c r="I52" s="11" t="s">
        <v>65</v>
      </c>
      <c r="J52" s="3"/>
    </row>
    <row r="53" spans="1:10" s="6" customFormat="1" ht="16.5" customHeight="1" x14ac:dyDescent="0.25">
      <c r="A53" s="3">
        <f t="shared" si="0"/>
        <v>51</v>
      </c>
      <c r="B53" s="5" t="s">
        <v>255</v>
      </c>
      <c r="C53" s="5" t="s">
        <v>42</v>
      </c>
      <c r="D53" s="4" t="str">
        <f>VLOOKUP(C53, [3]Sheet1!B$6:F$55, 2,FALSE)</f>
        <v>2020-04-25</v>
      </c>
      <c r="E53" s="5" t="s">
        <v>57</v>
      </c>
      <c r="F53" s="5" t="s">
        <v>11</v>
      </c>
      <c r="G53" s="4" t="str">
        <f>VLOOKUP(C53, [3]Sheet1!B$6:F$55, 5,FALSE)</f>
        <v>한영문구 주변</v>
      </c>
      <c r="H53" s="7" t="s">
        <v>315</v>
      </c>
      <c r="I53" s="11" t="s">
        <v>66</v>
      </c>
      <c r="J53" s="3"/>
    </row>
    <row r="54" spans="1:10" s="6" customFormat="1" ht="16.5" customHeight="1" x14ac:dyDescent="0.25">
      <c r="A54" s="3">
        <f t="shared" si="0"/>
        <v>52</v>
      </c>
      <c r="B54" s="5" t="s">
        <v>256</v>
      </c>
      <c r="C54" s="5" t="s">
        <v>43</v>
      </c>
      <c r="D54" s="4" t="str">
        <f>VLOOKUP(C54, [3]Sheet1!B$6:F$55, 2,FALSE)</f>
        <v>2020-04-25</v>
      </c>
      <c r="E54" s="5" t="s">
        <v>57</v>
      </c>
      <c r="F54" s="5" t="s">
        <v>12</v>
      </c>
      <c r="G54" s="4" t="str">
        <f>VLOOKUP(C54, [3]Sheet1!B$6:F$55, 5,FALSE)</f>
        <v>한영문구 주변</v>
      </c>
      <c r="H54" s="7" t="s">
        <v>286</v>
      </c>
      <c r="I54" s="11" t="s">
        <v>67</v>
      </c>
      <c r="J54" s="3"/>
    </row>
    <row r="55" spans="1:10" s="6" customFormat="1" ht="16.5" customHeight="1" x14ac:dyDescent="0.25">
      <c r="A55" s="3">
        <f t="shared" si="0"/>
        <v>53</v>
      </c>
      <c r="B55" s="5" t="s">
        <v>213</v>
      </c>
      <c r="C55" s="5" t="s">
        <v>44</v>
      </c>
      <c r="D55" s="4" t="str">
        <f>VLOOKUP(C55, [3]Sheet1!B$6:F$55, 2,FALSE)</f>
        <v>2020-04-26</v>
      </c>
      <c r="E55" s="5" t="s">
        <v>57</v>
      </c>
      <c r="F55" s="5" t="s">
        <v>60</v>
      </c>
      <c r="G55" s="4" t="str">
        <f>VLOOKUP(C55, [3]Sheet1!B$6:F$55, 5,FALSE)</f>
        <v>괴산농협 주변</v>
      </c>
      <c r="H55" s="7" t="s">
        <v>321</v>
      </c>
      <c r="I55" s="11" t="s">
        <v>68</v>
      </c>
      <c r="J55" s="3"/>
    </row>
    <row r="56" spans="1:10" s="6" customFormat="1" ht="16.5" customHeight="1" x14ac:dyDescent="0.25">
      <c r="A56" s="3">
        <f t="shared" si="0"/>
        <v>54</v>
      </c>
      <c r="B56" s="5" t="s">
        <v>232</v>
      </c>
      <c r="C56" s="5" t="s">
        <v>45</v>
      </c>
      <c r="D56" s="4" t="str">
        <f>VLOOKUP(C56, [3]Sheet1!B$6:F$55, 2,FALSE)</f>
        <v>2020-04-27</v>
      </c>
      <c r="E56" s="5" t="s">
        <v>57</v>
      </c>
      <c r="F56" s="5" t="s">
        <v>12</v>
      </c>
      <c r="G56" s="4" t="str">
        <f>VLOOKUP(C56, [3]Sheet1!B$6:F$55, 5,FALSE)</f>
        <v>괴산농협 주변</v>
      </c>
      <c r="H56" s="7" t="s">
        <v>322</v>
      </c>
      <c r="I56" s="11" t="s">
        <v>69</v>
      </c>
      <c r="J56" s="3"/>
    </row>
    <row r="57" spans="1:10" s="6" customFormat="1" ht="16.5" customHeight="1" x14ac:dyDescent="0.25">
      <c r="A57" s="3">
        <f t="shared" si="0"/>
        <v>55</v>
      </c>
      <c r="B57" s="5" t="s">
        <v>257</v>
      </c>
      <c r="C57" s="5" t="s">
        <v>46</v>
      </c>
      <c r="D57" s="4" t="str">
        <f>VLOOKUP(C57, [3]Sheet1!B$6:F$55, 2,FALSE)</f>
        <v>2020-04-28</v>
      </c>
      <c r="E57" s="5" t="s">
        <v>57</v>
      </c>
      <c r="F57" s="5" t="s">
        <v>12</v>
      </c>
      <c r="G57" s="4" t="str">
        <f>VLOOKUP(C57, [3]Sheet1!B$6:F$55, 5,FALSE)</f>
        <v>한영문구 주변</v>
      </c>
      <c r="H57" s="7" t="s">
        <v>323</v>
      </c>
      <c r="I57" s="11" t="s">
        <v>70</v>
      </c>
      <c r="J57" s="3"/>
    </row>
    <row r="58" spans="1:10" x14ac:dyDescent="0.3">
      <c r="A58" s="3">
        <f t="shared" si="0"/>
        <v>56</v>
      </c>
      <c r="B58" s="3" t="s">
        <v>258</v>
      </c>
      <c r="C58" s="3" t="s">
        <v>47</v>
      </c>
      <c r="D58" s="4" t="str">
        <f>VLOOKUP(C58, [3]Sheet1!B$6:F$55, 2,FALSE)</f>
        <v>2020-04-30</v>
      </c>
      <c r="E58" s="3" t="s">
        <v>57</v>
      </c>
      <c r="F58" s="3" t="s">
        <v>12</v>
      </c>
      <c r="G58" s="4" t="str">
        <f>VLOOKUP(C58, [3]Sheet1!B$6:F$55, 5,FALSE)</f>
        <v>괴산농협 주변</v>
      </c>
      <c r="H58" s="9" t="s">
        <v>324</v>
      </c>
      <c r="I58" s="3" t="s">
        <v>71</v>
      </c>
      <c r="J58" s="8"/>
    </row>
    <row r="59" spans="1:10" x14ac:dyDescent="0.3">
      <c r="A59" s="3">
        <f t="shared" si="0"/>
        <v>57</v>
      </c>
      <c r="B59" s="3" t="s">
        <v>259</v>
      </c>
      <c r="C59" s="3" t="s">
        <v>48</v>
      </c>
      <c r="D59" s="4" t="str">
        <f>VLOOKUP(C59, [4]Sheet1!B$6:F$46, 2,FALSE)</f>
        <v>2020-04-16</v>
      </c>
      <c r="E59" s="3" t="s">
        <v>58</v>
      </c>
      <c r="F59" s="3" t="s">
        <v>11</v>
      </c>
      <c r="G59" s="4" t="str">
        <f>VLOOKUP(C59, [4]Sheet1!B$6:F$46, 5,FALSE)</f>
        <v>충청북도 괴산군 괴산읍 동부리 785-2</v>
      </c>
      <c r="H59" s="9" t="s">
        <v>325</v>
      </c>
      <c r="I59" s="3" t="s">
        <v>72</v>
      </c>
      <c r="J59" s="8"/>
    </row>
    <row r="60" spans="1:10" x14ac:dyDescent="0.3">
      <c r="A60" s="3">
        <f t="shared" si="0"/>
        <v>58</v>
      </c>
      <c r="B60" s="3" t="s">
        <v>260</v>
      </c>
      <c r="C60" s="3" t="s">
        <v>49</v>
      </c>
      <c r="D60" s="4" t="str">
        <f>VLOOKUP(C60, [4]Sheet1!B$6:F$46, 2,FALSE)</f>
        <v>2020-04-20</v>
      </c>
      <c r="E60" s="3" t="s">
        <v>58</v>
      </c>
      <c r="F60" s="3" t="s">
        <v>14</v>
      </c>
      <c r="G60" s="4" t="str">
        <f>VLOOKUP(C60, [4]Sheet1!B$6:F$46, 5,FALSE)</f>
        <v>충청북도 괴산군 괴산읍 동부리 632-2</v>
      </c>
      <c r="H60" s="9" t="s">
        <v>326</v>
      </c>
      <c r="I60" s="3" t="s">
        <v>73</v>
      </c>
      <c r="J60" s="8"/>
    </row>
    <row r="61" spans="1:10" x14ac:dyDescent="0.3">
      <c r="A61" s="3">
        <f t="shared" si="0"/>
        <v>59</v>
      </c>
      <c r="B61" s="3" t="s">
        <v>243</v>
      </c>
      <c r="C61" s="3" t="s">
        <v>50</v>
      </c>
      <c r="D61" s="4" t="str">
        <f>VLOOKUP(C61, [4]Sheet1!B$6:F$46, 2,FALSE)</f>
        <v>2020-04-20</v>
      </c>
      <c r="E61" s="3" t="s">
        <v>58</v>
      </c>
      <c r="F61" s="3" t="s">
        <v>11</v>
      </c>
      <c r="G61" s="4" t="str">
        <f>VLOOKUP(C61, [4]Sheet1!B$6:F$46, 5,FALSE)</f>
        <v>충청북도 괴산군 괴산읍 동부리 518-4</v>
      </c>
      <c r="H61" s="9" t="s">
        <v>313</v>
      </c>
      <c r="I61" s="3" t="s">
        <v>74</v>
      </c>
      <c r="J61" s="8"/>
    </row>
    <row r="62" spans="1:10" x14ac:dyDescent="0.3">
      <c r="A62" s="3">
        <f t="shared" si="0"/>
        <v>60</v>
      </c>
      <c r="B62" s="3" t="s">
        <v>261</v>
      </c>
      <c r="C62" s="3" t="s">
        <v>51</v>
      </c>
      <c r="D62" s="4" t="str">
        <f>VLOOKUP(C62, [4]Sheet1!B$6:F$46, 2,FALSE)</f>
        <v>2020-04-21</v>
      </c>
      <c r="E62" s="3" t="s">
        <v>58</v>
      </c>
      <c r="F62" s="3" t="s">
        <v>12</v>
      </c>
      <c r="G62" s="4" t="str">
        <f>VLOOKUP(C62, [4]Sheet1!B$6:F$46, 5,FALSE)</f>
        <v>충청북도 괴산군 괴산읍 동부리 504-1</v>
      </c>
      <c r="H62" s="9" t="s">
        <v>327</v>
      </c>
      <c r="I62" s="3" t="s">
        <v>75</v>
      </c>
      <c r="J62" s="8"/>
    </row>
    <row r="63" spans="1:10" x14ac:dyDescent="0.3">
      <c r="A63" s="3">
        <f t="shared" si="0"/>
        <v>61</v>
      </c>
      <c r="B63" s="3" t="s">
        <v>225</v>
      </c>
      <c r="C63" s="3" t="s">
        <v>36</v>
      </c>
      <c r="D63" s="4" t="str">
        <f>VLOOKUP(C63, [4]Sheet1!B$6:F$46, 2,FALSE)</f>
        <v>2020-04-21</v>
      </c>
      <c r="E63" s="3" t="s">
        <v>58</v>
      </c>
      <c r="F63" s="3" t="s">
        <v>12</v>
      </c>
      <c r="G63" s="4" t="str">
        <f>VLOOKUP(C63, [4]Sheet1!B$6:F$46, 5,FALSE)</f>
        <v>충청북도 괴산군 괴산읍 동부리 504-1</v>
      </c>
      <c r="H63" s="9" t="s">
        <v>286</v>
      </c>
      <c r="I63" s="3" t="s">
        <v>76</v>
      </c>
      <c r="J63" s="8"/>
    </row>
    <row r="64" spans="1:10" x14ac:dyDescent="0.3">
      <c r="A64" s="3">
        <f t="shared" si="0"/>
        <v>62</v>
      </c>
      <c r="B64" s="3" t="s">
        <v>262</v>
      </c>
      <c r="C64" s="3" t="s">
        <v>52</v>
      </c>
      <c r="D64" s="4" t="str">
        <f>VLOOKUP(C64, [4]Sheet1!B$6:F$46, 2,FALSE)</f>
        <v>2020-04-24</v>
      </c>
      <c r="E64" s="3" t="s">
        <v>58</v>
      </c>
      <c r="F64" s="3" t="s">
        <v>12</v>
      </c>
      <c r="G64" s="4" t="str">
        <f>VLOOKUP(C64, [4]Sheet1!B$6:F$46, 5,FALSE)</f>
        <v>충청북도 괴산군 괴산읍 동부리 569-4</v>
      </c>
      <c r="H64" s="9" t="s">
        <v>286</v>
      </c>
      <c r="I64" s="3" t="s">
        <v>77</v>
      </c>
      <c r="J64" s="8"/>
    </row>
    <row r="65" spans="1:10" x14ac:dyDescent="0.3">
      <c r="A65" s="3">
        <f t="shared" si="0"/>
        <v>63</v>
      </c>
      <c r="B65" s="3" t="s">
        <v>225</v>
      </c>
      <c r="C65" s="3" t="s">
        <v>53</v>
      </c>
      <c r="D65" s="4" t="str">
        <f>VLOOKUP(C65, [4]Sheet1!B$6:F$46, 2,FALSE)</f>
        <v>2020-04-24</v>
      </c>
      <c r="E65" s="3" t="s">
        <v>58</v>
      </c>
      <c r="F65" s="3" t="s">
        <v>12</v>
      </c>
      <c r="G65" s="4" t="str">
        <f>VLOOKUP(C65, [4]Sheet1!B$6:F$46, 5,FALSE)</f>
        <v>충청북도 괴산군 괴산읍 동부리 785-2</v>
      </c>
      <c r="H65" s="9" t="s">
        <v>286</v>
      </c>
      <c r="I65" s="3" t="s">
        <v>78</v>
      </c>
      <c r="J65" s="8"/>
    </row>
    <row r="66" spans="1:10" x14ac:dyDescent="0.3">
      <c r="A66" s="3">
        <f t="shared" si="0"/>
        <v>64</v>
      </c>
      <c r="B66" s="3" t="s">
        <v>263</v>
      </c>
      <c r="C66" s="3" t="s">
        <v>54</v>
      </c>
      <c r="D66" s="4" t="str">
        <f>VLOOKUP(C66, [4]Sheet1!B$6:F$46, 2,FALSE)</f>
        <v>2020-04-24</v>
      </c>
      <c r="E66" s="3" t="s">
        <v>58</v>
      </c>
      <c r="F66" s="3" t="s">
        <v>12</v>
      </c>
      <c r="G66" s="4" t="str">
        <f>VLOOKUP(C66, [4]Sheet1!B$6:F$46, 5,FALSE)</f>
        <v>충청북도 괴산군 괴산읍 동부리 631-2</v>
      </c>
      <c r="H66" s="9" t="s">
        <v>328</v>
      </c>
      <c r="I66" s="3" t="s">
        <v>79</v>
      </c>
      <c r="J66" s="8"/>
    </row>
    <row r="67" spans="1:10" x14ac:dyDescent="0.3">
      <c r="A67" s="3">
        <f t="shared" ref="A67:A92" si="1">ROW()-2</f>
        <v>65</v>
      </c>
      <c r="B67" s="3" t="s">
        <v>264</v>
      </c>
      <c r="C67" s="3" t="s">
        <v>55</v>
      </c>
      <c r="D67" s="4" t="str">
        <f>VLOOKUP(C67, [4]Sheet1!B$6:F$46, 2,FALSE)</f>
        <v>2020-04-28</v>
      </c>
      <c r="E67" s="3" t="s">
        <v>58</v>
      </c>
      <c r="F67" s="3" t="s">
        <v>12</v>
      </c>
      <c r="G67" s="4" t="str">
        <f>VLOOKUP(C67, [4]Sheet1!B$6:F$46, 5,FALSE)</f>
        <v>충청북도 괴산군 괴산읍 동부리 661-105</v>
      </c>
      <c r="H67" s="9" t="s">
        <v>329</v>
      </c>
      <c r="I67" s="3" t="s">
        <v>80</v>
      </c>
      <c r="J67" s="8"/>
    </row>
    <row r="68" spans="1:10" x14ac:dyDescent="0.3">
      <c r="A68" s="3">
        <f t="shared" si="1"/>
        <v>66</v>
      </c>
      <c r="B68" s="3" t="s">
        <v>265</v>
      </c>
      <c r="C68" s="3" t="s">
        <v>56</v>
      </c>
      <c r="D68" s="4" t="str">
        <f>VLOOKUP(C68, [4]Sheet1!B$6:F$46, 2,FALSE)</f>
        <v>2020-04-28</v>
      </c>
      <c r="E68" s="3" t="s">
        <v>58</v>
      </c>
      <c r="F68" s="3" t="s">
        <v>12</v>
      </c>
      <c r="G68" s="4" t="str">
        <f>VLOOKUP(C68, [4]Sheet1!B$6:F$46, 5,FALSE)</f>
        <v>충청북도 괴산군 괴산읍 동부리 667-1</v>
      </c>
      <c r="H68" s="9" t="s">
        <v>286</v>
      </c>
      <c r="I68" s="3" t="s">
        <v>81</v>
      </c>
      <c r="J68" s="8"/>
    </row>
    <row r="69" spans="1:10" x14ac:dyDescent="0.3">
      <c r="A69" s="3">
        <f t="shared" si="1"/>
        <v>67</v>
      </c>
      <c r="B69" s="3" t="s">
        <v>266</v>
      </c>
      <c r="C69" s="3" t="s">
        <v>159</v>
      </c>
      <c r="D69" s="4">
        <f>VLOOKUP(C69, [5]Sheet1!B$6:F$45, 2,FALSE)</f>
        <v>43891</v>
      </c>
      <c r="E69" s="3" t="s">
        <v>59</v>
      </c>
      <c r="F69" s="3" t="s">
        <v>11</v>
      </c>
      <c r="G69" s="4" t="str">
        <f>VLOOKUP(C69, [5]Sheet1!B$6:F$45, 5,FALSE)</f>
        <v>한영문구 주변</v>
      </c>
      <c r="H69" s="9" t="s">
        <v>330</v>
      </c>
      <c r="I69" s="3" t="s">
        <v>171</v>
      </c>
      <c r="J69" s="8"/>
    </row>
    <row r="70" spans="1:10" x14ac:dyDescent="0.3">
      <c r="A70" s="3">
        <f t="shared" si="1"/>
        <v>68</v>
      </c>
      <c r="B70" s="3" t="s">
        <v>267</v>
      </c>
      <c r="C70" s="3" t="s">
        <v>160</v>
      </c>
      <c r="D70" s="4">
        <f>VLOOKUP(C70, [5]Sheet1!B$6:F$45, 2,FALSE)</f>
        <v>43891</v>
      </c>
      <c r="E70" s="3" t="s">
        <v>59</v>
      </c>
      <c r="F70" s="3" t="s">
        <v>12</v>
      </c>
      <c r="G70" s="4" t="str">
        <f>VLOOKUP(C70, [5]Sheet1!B$6:F$45, 5,FALSE)</f>
        <v>괴산농협 주변</v>
      </c>
      <c r="H70" s="9" t="s">
        <v>323</v>
      </c>
      <c r="I70" s="3" t="s">
        <v>172</v>
      </c>
      <c r="J70" s="8"/>
    </row>
    <row r="71" spans="1:10" x14ac:dyDescent="0.3">
      <c r="A71" s="3">
        <f t="shared" si="1"/>
        <v>69</v>
      </c>
      <c r="B71" s="3" t="s">
        <v>268</v>
      </c>
      <c r="C71" s="3" t="s">
        <v>161</v>
      </c>
      <c r="D71" s="4">
        <f>VLOOKUP(C71, [5]Sheet1!B$6:F$45, 2,FALSE)</f>
        <v>43891</v>
      </c>
      <c r="E71" s="3" t="s">
        <v>59</v>
      </c>
      <c r="F71" s="3" t="s">
        <v>11</v>
      </c>
      <c r="G71" s="4" t="str">
        <f>VLOOKUP(C71, [5]Sheet1!B$6:F$45, 5,FALSE)</f>
        <v>이세희인테리어 주변</v>
      </c>
      <c r="H71" s="9" t="s">
        <v>315</v>
      </c>
      <c r="I71" s="3" t="s">
        <v>173</v>
      </c>
      <c r="J71" s="8"/>
    </row>
    <row r="72" spans="1:10" x14ac:dyDescent="0.3">
      <c r="A72" s="3">
        <f t="shared" si="1"/>
        <v>70</v>
      </c>
      <c r="B72" s="3" t="s">
        <v>269</v>
      </c>
      <c r="C72" s="3" t="s">
        <v>162</v>
      </c>
      <c r="D72" s="4">
        <f>VLOOKUP(C72, [5]Sheet1!B$6:F$45, 2,FALSE)</f>
        <v>43892</v>
      </c>
      <c r="E72" s="3" t="s">
        <v>59</v>
      </c>
      <c r="F72" s="3" t="s">
        <v>11</v>
      </c>
      <c r="G72" s="4" t="str">
        <f>VLOOKUP(C72, [5]Sheet1!B$6:F$45, 5,FALSE)</f>
        <v>한영문구 주변</v>
      </c>
      <c r="H72" s="9" t="s">
        <v>331</v>
      </c>
      <c r="I72" s="3" t="s">
        <v>174</v>
      </c>
      <c r="J72" s="8"/>
    </row>
    <row r="73" spans="1:10" x14ac:dyDescent="0.3">
      <c r="A73" s="3">
        <f t="shared" si="1"/>
        <v>71</v>
      </c>
      <c r="B73" s="3" t="s">
        <v>270</v>
      </c>
      <c r="C73" s="3" t="s">
        <v>163</v>
      </c>
      <c r="D73" s="4">
        <f>VLOOKUP(C73, [5]Sheet1!B$6:F$45, 2,FALSE)</f>
        <v>43893</v>
      </c>
      <c r="E73" s="3" t="s">
        <v>59</v>
      </c>
      <c r="F73" s="3" t="s">
        <v>12</v>
      </c>
      <c r="G73" s="4" t="str">
        <f>VLOOKUP(C73, [5]Sheet1!B$6:F$45, 5,FALSE)</f>
        <v>충청북도 괴산군 괴산읍 동부리</v>
      </c>
      <c r="H73" s="9" t="s">
        <v>332</v>
      </c>
      <c r="I73" s="3" t="s">
        <v>175</v>
      </c>
      <c r="J73" s="8"/>
    </row>
    <row r="74" spans="1:10" x14ac:dyDescent="0.3">
      <c r="A74" s="3">
        <f t="shared" si="1"/>
        <v>72</v>
      </c>
      <c r="B74" s="3" t="s">
        <v>271</v>
      </c>
      <c r="C74" s="3" t="s">
        <v>164</v>
      </c>
      <c r="D74" s="4">
        <f>VLOOKUP(C74, [5]Sheet1!B$6:F$45, 2,FALSE)</f>
        <v>43893</v>
      </c>
      <c r="E74" s="3" t="s">
        <v>59</v>
      </c>
      <c r="F74" s="3" t="s">
        <v>12</v>
      </c>
      <c r="G74" s="4" t="str">
        <f>VLOOKUP(C74, [5]Sheet1!B$6:F$45, 5,FALSE)</f>
        <v>충청북도 괴산군 괴산읍 서부리</v>
      </c>
      <c r="H74" s="9" t="s">
        <v>324</v>
      </c>
      <c r="I74" s="3" t="s">
        <v>176</v>
      </c>
      <c r="J74" s="8"/>
    </row>
    <row r="75" spans="1:10" x14ac:dyDescent="0.3">
      <c r="A75" s="3">
        <f t="shared" si="1"/>
        <v>73</v>
      </c>
      <c r="B75" s="3" t="s">
        <v>272</v>
      </c>
      <c r="C75" s="3" t="s">
        <v>165</v>
      </c>
      <c r="D75" s="4">
        <f>VLOOKUP(C75, [5]Sheet1!B$6:F$45, 2,FALSE)</f>
        <v>43894</v>
      </c>
      <c r="E75" s="3" t="s">
        <v>59</v>
      </c>
      <c r="F75" s="3" t="s">
        <v>11</v>
      </c>
      <c r="G75" s="4" t="str">
        <f>VLOOKUP(C75, [5]Sheet1!B$6:F$45, 5,FALSE)</f>
        <v>괴산농협 주변</v>
      </c>
      <c r="H75" s="9" t="s">
        <v>315</v>
      </c>
      <c r="I75" s="3" t="s">
        <v>177</v>
      </c>
      <c r="J75" s="8"/>
    </row>
    <row r="76" spans="1:10" x14ac:dyDescent="0.3">
      <c r="A76" s="3">
        <f t="shared" si="1"/>
        <v>74</v>
      </c>
      <c r="B76" s="3" t="s">
        <v>270</v>
      </c>
      <c r="C76" s="3" t="s">
        <v>163</v>
      </c>
      <c r="D76" s="4">
        <f>VLOOKUP(C76, [5]Sheet1!B$6:F$45, 2,FALSE)</f>
        <v>43893</v>
      </c>
      <c r="E76" s="3" t="s">
        <v>59</v>
      </c>
      <c r="F76" s="3" t="s">
        <v>12</v>
      </c>
      <c r="G76" s="4" t="str">
        <f>VLOOKUP(C76, [5]Sheet1!B$6:F$45, 5,FALSE)</f>
        <v>충청북도 괴산군 괴산읍 동부리</v>
      </c>
      <c r="H76" s="9" t="s">
        <v>332</v>
      </c>
      <c r="I76" s="3" t="s">
        <v>178</v>
      </c>
      <c r="J76" s="8"/>
    </row>
    <row r="77" spans="1:10" x14ac:dyDescent="0.3">
      <c r="A77" s="3">
        <f t="shared" si="1"/>
        <v>75</v>
      </c>
      <c r="B77" s="3" t="s">
        <v>273</v>
      </c>
      <c r="C77" s="3" t="s">
        <v>166</v>
      </c>
      <c r="D77" s="4">
        <f>VLOOKUP(C77, [5]Sheet1!B$6:F$45, 2,FALSE)</f>
        <v>43897</v>
      </c>
      <c r="E77" s="3" t="s">
        <v>59</v>
      </c>
      <c r="F77" s="3" t="s">
        <v>12</v>
      </c>
      <c r="G77" s="4" t="str">
        <f>VLOOKUP(C77, [5]Sheet1!B$6:F$45, 5,FALSE)</f>
        <v>한영문구 주변</v>
      </c>
      <c r="H77" s="9" t="s">
        <v>333</v>
      </c>
      <c r="I77" s="3" t="s">
        <v>179</v>
      </c>
      <c r="J77" s="8"/>
    </row>
    <row r="78" spans="1:10" x14ac:dyDescent="0.3">
      <c r="A78" s="3">
        <f t="shared" si="1"/>
        <v>76</v>
      </c>
      <c r="B78" s="3" t="s">
        <v>230</v>
      </c>
      <c r="C78" s="3" t="s">
        <v>167</v>
      </c>
      <c r="D78" s="4">
        <f>VLOOKUP(C78, [5]Sheet1!B$6:F$45, 2,FALSE)</f>
        <v>43904</v>
      </c>
      <c r="E78" s="3" t="s">
        <v>59</v>
      </c>
      <c r="F78" s="3" t="s">
        <v>12</v>
      </c>
      <c r="G78" s="4" t="str">
        <f>VLOOKUP(C78, [5]Sheet1!B$6:F$45, 5,FALSE)</f>
        <v>충청북도 괴산군 괴산읍 동부리</v>
      </c>
      <c r="H78" s="9" t="s">
        <v>334</v>
      </c>
      <c r="I78" s="3" t="s">
        <v>180</v>
      </c>
      <c r="J78" s="8"/>
    </row>
    <row r="79" spans="1:10" x14ac:dyDescent="0.3">
      <c r="A79" s="3">
        <f t="shared" si="1"/>
        <v>77</v>
      </c>
      <c r="B79" s="3" t="s">
        <v>219</v>
      </c>
      <c r="C79" s="3" t="s">
        <v>24</v>
      </c>
      <c r="D79" s="4">
        <f>VLOOKUP(C79, [5]Sheet1!B$6:F$45, 2,FALSE)</f>
        <v>43906</v>
      </c>
      <c r="E79" s="3" t="s">
        <v>59</v>
      </c>
      <c r="F79" s="3" t="s">
        <v>13</v>
      </c>
      <c r="G79" s="4" t="str">
        <f>VLOOKUP(C79, [5]Sheet1!B$6:F$45, 5,FALSE)</f>
        <v>충청북도 괴산군 괴산읍 동부리</v>
      </c>
      <c r="H79" s="9" t="s">
        <v>286</v>
      </c>
      <c r="I79" s="3" t="s">
        <v>82</v>
      </c>
      <c r="J79" s="8"/>
    </row>
    <row r="80" spans="1:10" x14ac:dyDescent="0.3">
      <c r="A80" s="3">
        <f t="shared" si="1"/>
        <v>78</v>
      </c>
      <c r="B80" s="3" t="s">
        <v>274</v>
      </c>
      <c r="C80" s="3" t="s">
        <v>27</v>
      </c>
      <c r="D80" s="4">
        <f>VLOOKUP(C80, [5]Sheet1!B$6:F$45, 2,FALSE)</f>
        <v>43909</v>
      </c>
      <c r="E80" s="3" t="s">
        <v>59</v>
      </c>
      <c r="F80" s="3" t="s">
        <v>13</v>
      </c>
      <c r="G80" s="4" t="str">
        <f>VLOOKUP(C80, [5]Sheet1!B$6:F$45, 5,FALSE)</f>
        <v>한영문구 주변</v>
      </c>
      <c r="H80" s="9" t="s">
        <v>335</v>
      </c>
      <c r="I80" s="3" t="s">
        <v>83</v>
      </c>
      <c r="J80" s="8"/>
    </row>
    <row r="81" spans="1:10" x14ac:dyDescent="0.3">
      <c r="A81" s="3">
        <f t="shared" si="1"/>
        <v>79</v>
      </c>
      <c r="B81" s="3" t="s">
        <v>275</v>
      </c>
      <c r="C81" s="3" t="s">
        <v>28</v>
      </c>
      <c r="D81" s="4">
        <f>VLOOKUP(C81, [5]Sheet1!B$6:F$45, 2,FALSE)</f>
        <v>43910</v>
      </c>
      <c r="E81" s="3" t="s">
        <v>59</v>
      </c>
      <c r="F81" s="3" t="s">
        <v>12</v>
      </c>
      <c r="G81" s="4" t="str">
        <f>VLOOKUP(C81, [5]Sheet1!B$6:F$45, 5,FALSE)</f>
        <v>한영문구 주변</v>
      </c>
      <c r="H81" s="9" t="s">
        <v>336</v>
      </c>
      <c r="I81" s="3" t="s">
        <v>181</v>
      </c>
      <c r="J81" s="8"/>
    </row>
    <row r="82" spans="1:10" x14ac:dyDescent="0.3">
      <c r="A82" s="3">
        <f t="shared" si="1"/>
        <v>80</v>
      </c>
      <c r="B82" s="3" t="s">
        <v>276</v>
      </c>
      <c r="C82" s="3" t="s">
        <v>18</v>
      </c>
      <c r="D82" s="4">
        <f>VLOOKUP(C82, [5]Sheet1!B$6:F$45, 2,FALSE)</f>
        <v>43912</v>
      </c>
      <c r="E82" s="3" t="s">
        <v>59</v>
      </c>
      <c r="F82" s="3" t="s">
        <v>12</v>
      </c>
      <c r="G82" s="4" t="str">
        <f>VLOOKUP(C82, [5]Sheet1!B$6:F$45, 5,FALSE)</f>
        <v>괴산농협 주변</v>
      </c>
      <c r="H82" s="9" t="s">
        <v>337</v>
      </c>
      <c r="I82" s="3" t="s">
        <v>182</v>
      </c>
      <c r="J82" s="8"/>
    </row>
    <row r="83" spans="1:10" x14ac:dyDescent="0.3">
      <c r="A83" s="3">
        <f t="shared" si="1"/>
        <v>81</v>
      </c>
      <c r="B83" s="3" t="s">
        <v>277</v>
      </c>
      <c r="C83" s="3" t="s">
        <v>19</v>
      </c>
      <c r="D83" s="4">
        <f>VLOOKUP(C83, [5]Sheet1!B$6:F$45, 2,FALSE)</f>
        <v>43912</v>
      </c>
      <c r="E83" s="3" t="s">
        <v>59</v>
      </c>
      <c r="F83" s="3" t="s">
        <v>12</v>
      </c>
      <c r="G83" s="4" t="str">
        <f>VLOOKUP(C83, [5]Sheet1!B$6:F$45, 5,FALSE)</f>
        <v>한영문구 주변</v>
      </c>
      <c r="H83" s="9" t="s">
        <v>338</v>
      </c>
      <c r="I83" s="3" t="s">
        <v>183</v>
      </c>
      <c r="J83" s="8"/>
    </row>
    <row r="84" spans="1:10" x14ac:dyDescent="0.3">
      <c r="A84" s="3">
        <f t="shared" si="1"/>
        <v>82</v>
      </c>
      <c r="B84" s="3" t="s">
        <v>278</v>
      </c>
      <c r="C84" s="3" t="s">
        <v>20</v>
      </c>
      <c r="D84" s="4">
        <f>VLOOKUP(C84, [5]Sheet1!B$6:F$45, 2,FALSE)</f>
        <v>43913</v>
      </c>
      <c r="E84" s="3" t="s">
        <v>59</v>
      </c>
      <c r="F84" s="3" t="s">
        <v>12</v>
      </c>
      <c r="G84" s="4" t="str">
        <f>VLOOKUP(C84, [5]Sheet1!B$6:F$45, 5,FALSE)</f>
        <v>괴산농협 주변</v>
      </c>
      <c r="H84" s="9" t="s">
        <v>339</v>
      </c>
      <c r="I84" s="3" t="s">
        <v>184</v>
      </c>
      <c r="J84" s="8"/>
    </row>
    <row r="85" spans="1:10" x14ac:dyDescent="0.3">
      <c r="A85" s="3">
        <f t="shared" si="1"/>
        <v>83</v>
      </c>
      <c r="B85" s="3" t="s">
        <v>214</v>
      </c>
      <c r="C85" s="3" t="s">
        <v>26</v>
      </c>
      <c r="D85" s="4">
        <f>VLOOKUP(C85, [5]Sheet1!B$6:F$45, 2,FALSE)</f>
        <v>43917</v>
      </c>
      <c r="E85" s="3" t="s">
        <v>59</v>
      </c>
      <c r="F85" s="3" t="s">
        <v>14</v>
      </c>
      <c r="G85" s="4" t="str">
        <f>VLOOKUP(C85, [5]Sheet1!B$6:F$45, 5,FALSE)</f>
        <v>괴산농협 주변</v>
      </c>
      <c r="H85" s="9" t="s">
        <v>334</v>
      </c>
      <c r="I85" s="3" t="s">
        <v>84</v>
      </c>
      <c r="J85" s="8"/>
    </row>
    <row r="86" spans="1:10" x14ac:dyDescent="0.3">
      <c r="A86" s="3">
        <f t="shared" si="1"/>
        <v>84</v>
      </c>
      <c r="B86" s="3" t="s">
        <v>279</v>
      </c>
      <c r="C86" s="3" t="s">
        <v>25</v>
      </c>
      <c r="D86" s="4">
        <f>VLOOKUP(C86, [5]Sheet1!B$6:F$45, 2,FALSE)</f>
        <v>43919</v>
      </c>
      <c r="E86" s="3" t="s">
        <v>59</v>
      </c>
      <c r="F86" s="3" t="s">
        <v>12</v>
      </c>
      <c r="G86" s="4" t="str">
        <f>VLOOKUP(C86, [5]Sheet1!B$6:F$45, 5,FALSE)</f>
        <v>충청북도 괴산군 괴산읍 서부리</v>
      </c>
      <c r="H86" s="9" t="s">
        <v>323</v>
      </c>
      <c r="I86" s="3" t="s">
        <v>185</v>
      </c>
      <c r="J86" s="8"/>
    </row>
    <row r="87" spans="1:10" x14ac:dyDescent="0.3">
      <c r="A87" s="3">
        <f t="shared" si="1"/>
        <v>85</v>
      </c>
      <c r="B87" s="3" t="s">
        <v>280</v>
      </c>
      <c r="C87" s="3" t="s">
        <v>21</v>
      </c>
      <c r="D87" s="4">
        <f>VLOOKUP(C87, [5]Sheet1!B$6:F$45, 2,FALSE)</f>
        <v>43919</v>
      </c>
      <c r="E87" s="3" t="s">
        <v>59</v>
      </c>
      <c r="F87" s="3" t="s">
        <v>12</v>
      </c>
      <c r="G87" s="4" t="str">
        <f>VLOOKUP(C87, [5]Sheet1!B$6:F$45, 5,FALSE)</f>
        <v>이세희인테리어 주변</v>
      </c>
      <c r="H87" s="9" t="s">
        <v>340</v>
      </c>
      <c r="I87" s="3" t="s">
        <v>186</v>
      </c>
      <c r="J87" s="8"/>
    </row>
    <row r="88" spans="1:10" x14ac:dyDescent="0.3">
      <c r="A88" s="3">
        <f t="shared" si="1"/>
        <v>86</v>
      </c>
      <c r="B88" s="3" t="s">
        <v>280</v>
      </c>
      <c r="C88" s="3" t="s">
        <v>21</v>
      </c>
      <c r="D88" s="4">
        <f>VLOOKUP(C88, [5]Sheet1!B$6:F$45, 2,FALSE)</f>
        <v>43919</v>
      </c>
      <c r="E88" s="3" t="s">
        <v>59</v>
      </c>
      <c r="F88" s="3" t="s">
        <v>12</v>
      </c>
      <c r="G88" s="4" t="str">
        <f>VLOOKUP(C88, [5]Sheet1!B$6:F$45, 5,FALSE)</f>
        <v>이세희인테리어 주변</v>
      </c>
      <c r="H88" s="9" t="s">
        <v>340</v>
      </c>
      <c r="I88" s="3" t="s">
        <v>187</v>
      </c>
      <c r="J88" s="8"/>
    </row>
    <row r="89" spans="1:10" x14ac:dyDescent="0.3">
      <c r="A89" s="3">
        <f t="shared" si="1"/>
        <v>87</v>
      </c>
      <c r="B89" s="3" t="s">
        <v>281</v>
      </c>
      <c r="C89" s="3" t="s">
        <v>22</v>
      </c>
      <c r="D89" s="4">
        <f>VLOOKUP(C89, [5]Sheet1!B$6:F$45, 2,FALSE)</f>
        <v>43921</v>
      </c>
      <c r="E89" s="3" t="s">
        <v>59</v>
      </c>
      <c r="F89" s="3" t="s">
        <v>13</v>
      </c>
      <c r="G89" s="4" t="str">
        <f>VLOOKUP(C89, [5]Sheet1!B$6:F$45, 5,FALSE)</f>
        <v>괴산농협 주변</v>
      </c>
      <c r="H89" s="9" t="s">
        <v>341</v>
      </c>
      <c r="I89" s="3" t="s">
        <v>85</v>
      </c>
      <c r="J89" s="8"/>
    </row>
    <row r="90" spans="1:10" x14ac:dyDescent="0.3">
      <c r="A90" s="3">
        <f t="shared" si="1"/>
        <v>88</v>
      </c>
      <c r="B90" s="3" t="s">
        <v>282</v>
      </c>
      <c r="C90" s="3" t="s">
        <v>23</v>
      </c>
      <c r="D90" s="4">
        <f>VLOOKUP(C90, [5]Sheet1!B$6:F$45, 2,FALSE)</f>
        <v>43921</v>
      </c>
      <c r="E90" s="3" t="s">
        <v>59</v>
      </c>
      <c r="F90" s="3" t="s">
        <v>12</v>
      </c>
      <c r="G90" s="4" t="str">
        <f>VLOOKUP(C90, [5]Sheet1!B$6:F$45, 5,FALSE)</f>
        <v>괴산농협 주변</v>
      </c>
      <c r="H90" s="9" t="s">
        <v>342</v>
      </c>
      <c r="I90" s="3" t="s">
        <v>188</v>
      </c>
      <c r="J90" s="8"/>
    </row>
    <row r="91" spans="1:10" x14ac:dyDescent="0.3">
      <c r="A91" s="3">
        <f t="shared" si="1"/>
        <v>89</v>
      </c>
      <c r="B91" s="3" t="s">
        <v>283</v>
      </c>
      <c r="C91" s="3" t="s">
        <v>168</v>
      </c>
      <c r="D91" s="4">
        <v>43947</v>
      </c>
      <c r="E91" s="3" t="s">
        <v>170</v>
      </c>
      <c r="F91" s="3" t="s">
        <v>12</v>
      </c>
      <c r="G91" s="3" t="s">
        <v>193</v>
      </c>
      <c r="H91" s="9" t="s">
        <v>343</v>
      </c>
      <c r="I91" s="3" t="s">
        <v>189</v>
      </c>
      <c r="J91" s="8"/>
    </row>
    <row r="92" spans="1:10" x14ac:dyDescent="0.3">
      <c r="A92" s="3">
        <f t="shared" si="1"/>
        <v>90</v>
      </c>
      <c r="B92" s="3" t="s">
        <v>284</v>
      </c>
      <c r="C92" s="3" t="s">
        <v>169</v>
      </c>
      <c r="D92" s="4">
        <v>43940</v>
      </c>
      <c r="E92" s="3" t="s">
        <v>170</v>
      </c>
      <c r="F92" s="3" t="s">
        <v>12</v>
      </c>
      <c r="G92" s="3" t="s">
        <v>194</v>
      </c>
      <c r="H92" s="9" t="s">
        <v>344</v>
      </c>
      <c r="I92" s="3" t="s">
        <v>190</v>
      </c>
      <c r="J92" s="8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2019-09-03T06:16:58Z</dcterms:created>
  <dcterms:modified xsi:type="dcterms:W3CDTF">2020-06-22T23:53:42Z</dcterms:modified>
</cp:coreProperties>
</file>