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공동주택 경비 및 청소 노동자 휴게시설 개선 지원사업\2026년\6. 대상단지 선정\추가\"/>
    </mc:Choice>
  </mc:AlternateContent>
  <xr:revisionPtr revIDLastSave="0" documentId="13_ncr:1_{887F71B8-C498-48DB-8609-6A3499955A20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6" i="1"/>
  <c r="K5" i="1"/>
  <c r="H6" i="1"/>
  <c r="H7" i="1"/>
  <c r="H5" i="1"/>
  <c r="J4" i="1" l="1"/>
  <c r="H4" i="1"/>
  <c r="I4" i="1"/>
  <c r="K4" i="1" l="1"/>
</calcChain>
</file>

<file path=xl/sharedStrings.xml><?xml version="1.0" encoding="utf-8"?>
<sst xmlns="http://schemas.openxmlformats.org/spreadsheetml/2006/main" count="29" uniqueCount="25">
  <si>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</si>
  <si>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</si>
  <si>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</si>
  <si>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</si>
  <si>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</si>
  <si>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</si>
  <si>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</si>
  <si>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</si>
  <si>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</si>
  <si>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</si>
  <si>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</si>
  <si>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</si>
  <si>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구분</t>
    <phoneticPr fontId="3" type="noConversion"/>
  </si>
  <si>
    <t>청소</t>
  </si>
  <si>
    <t>경비</t>
  </si>
  <si>
    <t>선정</t>
    <phoneticPr fontId="3" type="noConversion"/>
  </si>
  <si>
    <t>능동역경남아너스빌</t>
  </si>
  <si>
    <t>동탄푸른마을신일해피트리</t>
  </si>
  <si>
    <t>안화마을우남퍼스트빌2차</t>
  </si>
  <si>
    <t>경기도 화성시 동탄숲속로 69</t>
  </si>
  <si>
    <t>경기도 화성시 동탄구 동탄공원로 21-39</t>
  </si>
  <si>
    <t>경기도 화성시 효행로 1076-9</t>
  </si>
  <si>
    <t>능동</t>
  </si>
  <si>
    <t>병점동</t>
  </si>
  <si>
    <t>2026년 공동주택 경비 및 청소 노동자 등 휴게시설 개선 지원사업(2차) 대상단지 선정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</si>
</sst>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176" fontId="2" fillId="0" borderId="5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4"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K7"/>
  <sheetViews>
    <sheetView tabSelected="1" zoomScaleNormal="100" workbookViewId="0">
      <selection sqref="A1:K1"/>
    </sheetView>
  </sheetViews>
  <sheetFormatPr defaultRowHeight="18" customHeight="1" x14ac:dyDescent="0.3"/>
  <cols>
    <col min="1" max="1" width="5.5" style="2" bestFit="1" customWidth="1"/>
    <col min="2" max="2" width="5.5" style="2" customWidth="1"/>
    <col min="3" max="3" width="39.875" style="1" customWidth="1"/>
    <col min="4" max="4" width="37.25" style="2" customWidth="1"/>
    <col min="5" max="5" width="8.875" style="2" customWidth="1"/>
    <col min="6" max="6" width="11.25" style="2" customWidth="1"/>
    <col min="7" max="7" width="8.875" style="2" customWidth="1"/>
    <col min="8" max="11" width="19.5" style="2" customWidth="1"/>
    <col min="12" max="16384" width="9" style="2"/>
  </cols>
  <sheetData>
    <row r="1" spans="1:11" ht="31.5" customHeight="1" x14ac:dyDescent="0.3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8" customHeight="1" x14ac:dyDescent="0.3">
      <c r="A2" s="32" t="s">
        <v>1</v>
      </c>
      <c r="B2" s="32" t="s">
        <v>12</v>
      </c>
      <c r="C2" s="22" t="s">
        <v>0</v>
      </c>
      <c r="D2" s="23"/>
      <c r="E2" s="23"/>
      <c r="F2" s="10"/>
      <c r="G2" s="10"/>
      <c r="H2" s="26" t="s">
        <v>10</v>
      </c>
      <c r="I2" s="27"/>
      <c r="J2" s="27"/>
      <c r="K2" s="24" t="s">
        <v>7</v>
      </c>
    </row>
    <row r="3" spans="1:11" ht="18" customHeight="1" x14ac:dyDescent="0.3">
      <c r="A3" s="33"/>
      <c r="B3" s="33"/>
      <c r="C3" s="4" t="s">
        <v>2</v>
      </c>
      <c r="D3" s="5" t="s">
        <v>3</v>
      </c>
      <c r="E3" s="9" t="s">
        <v>11</v>
      </c>
      <c r="F3" s="9" t="s">
        <v>8</v>
      </c>
      <c r="G3" s="9" t="s">
        <v>9</v>
      </c>
      <c r="H3" s="6" t="s">
        <v>4</v>
      </c>
      <c r="I3" s="6" t="s">
        <v>5</v>
      </c>
      <c r="J3" s="3" t="s">
        <v>6</v>
      </c>
      <c r="K3" s="25"/>
    </row>
    <row r="4" spans="1:11" s="1" customFormat="1" ht="18" customHeight="1" x14ac:dyDescent="0.3">
      <c r="A4" s="28"/>
      <c r="B4" s="29"/>
      <c r="C4" s="29"/>
      <c r="D4" s="29"/>
      <c r="E4" s="29"/>
      <c r="F4" s="29"/>
      <c r="G4" s="30"/>
      <c r="H4" s="11">
        <f>SUM(H5:H7)</f>
        <v>19928000</v>
      </c>
      <c r="I4" s="11">
        <f>SUM(I5:I7)</f>
        <v>14403000</v>
      </c>
      <c r="J4" s="11">
        <f>SUM(J5:J7)</f>
        <v>5525000</v>
      </c>
      <c r="K4" s="11">
        <f>SUM(K5:K7)</f>
        <v>11522400</v>
      </c>
    </row>
    <row r="5" spans="1:11" s="1" customFormat="1" ht="18" customHeight="1" x14ac:dyDescent="0.3">
      <c r="A5" s="16" t="s">
        <v>1</v>
      </c>
      <c r="B5" s="16" t="s">
        <v>14</v>
      </c>
      <c r="C5" s="15" t="s">
        <v>16</v>
      </c>
      <c r="D5" s="18" t="s">
        <v>19</v>
      </c>
      <c r="E5" s="7" t="s">
        <v>22</v>
      </c>
      <c r="F5" s="14">
        <v>39745</v>
      </c>
      <c r="G5" s="19">
        <v>455</v>
      </c>
      <c r="H5" s="17">
        <f>I5+J5</f>
        <v>4970000</v>
      </c>
      <c r="I5" s="20">
        <v>4473000</v>
      </c>
      <c r="J5" s="21">
        <v>497000</v>
      </c>
      <c r="K5" s="8">
        <f>I5*0.8</f>
        <v>3578400</v>
      </c>
    </row>
    <row r="6" spans="1:11" s="1" customFormat="1" ht="18" customHeight="1" x14ac:dyDescent="0.3">
      <c r="A6" s="16" t="s">
        <v>15</v>
      </c>
      <c r="B6" s="16" t="s">
        <v>13</v>
      </c>
      <c r="C6" s="15" t="s">
        <v>17</v>
      </c>
      <c r="D6" s="18" t="s">
        <v>20</v>
      </c>
      <c r="E6" s="7" t="s">
        <v>22</v>
      </c>
      <c r="F6" s="14">
        <v>39626</v>
      </c>
      <c r="G6" s="19">
        <v>794</v>
      </c>
      <c r="H6" s="17">
        <f t="shared" ref="H6:H7" si="0">I6+J6</f>
        <v>9480000</v>
      </c>
      <c r="I6" s="20">
        <v>5000000</v>
      </c>
      <c r="J6" s="21">
        <v>4480000</v>
      </c>
      <c r="K6" s="8">
        <f>I6*0.8</f>
        <v>4000000</v>
      </c>
    </row>
    <row r="7" spans="1:11" s="1" customFormat="1" ht="18" customHeight="1" x14ac:dyDescent="0.3">
      <c r="A7" s="16" t="s">
        <v>1</v>
      </c>
      <c r="B7" s="7" t="s">
        <v>13</v>
      </c>
      <c r="C7" s="15" t="s">
        <v>18</v>
      </c>
      <c r="D7" s="13" t="s">
        <v>21</v>
      </c>
      <c r="E7" s="7" t="s">
        <v>23</v>
      </c>
      <c r="F7" s="14">
        <v>38268</v>
      </c>
      <c r="G7" s="12">
        <v>504</v>
      </c>
      <c r="H7" s="17">
        <f t="shared" si="0"/>
        <v>5478000</v>
      </c>
      <c r="I7" s="20">
        <v>4930000</v>
      </c>
      <c r="J7" s="21">
        <v>548000</v>
      </c>
      <c r="K7" s="8">
        <f>I7*0.8</f>
        <v>3944000</v>
      </c>
    </row>
  </sheetData>
  <mergeCells count="7">
    <mergeCell ref="C2:E2"/>
    <mergeCell ref="K2:K3"/>
    <mergeCell ref="H2:J2"/>
    <mergeCell ref="A4:G4"/>
    <mergeCell ref="A1:K1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2026-09-17T02:14:41Z</dcterms:modified>
</cp:coreProperties>
</file>