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2255"/>
  </bookViews>
  <sheets>
    <sheet name="사유지조서" sheetId="4" r:id="rId1"/>
    <sheet name="지장물조서" sheetId="2" r:id="rId2"/>
  </sheets>
  <definedNames>
    <definedName name="_xlnm._FilterDatabase" localSheetId="0" hidden="1">사유지조서!$A$5:$IN$66</definedName>
    <definedName name="_xlnm.Print_Area" localSheetId="0">사유지조서!$A$1:$N$66</definedName>
    <definedName name="_xlnm.Print_Area" localSheetId="1">지장물조서!$A$1:$N$29</definedName>
    <definedName name="_xlnm.Print_Titles" localSheetId="0">사유지조서!$1:$5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1" i="4" l="1"/>
  <c r="Q51" i="4" s="1"/>
  <c r="S65" i="4" l="1"/>
  <c r="P65" i="4"/>
  <c r="Q65" i="4" s="1"/>
  <c r="S64" i="4"/>
  <c r="P64" i="4"/>
  <c r="Q64" i="4" s="1"/>
  <c r="S63" i="4"/>
  <c r="P63" i="4"/>
  <c r="Q63" i="4" s="1"/>
  <c r="S62" i="4"/>
  <c r="P62" i="4"/>
  <c r="Q62" i="4" s="1"/>
  <c r="S61" i="4"/>
  <c r="P61" i="4"/>
  <c r="Q61" i="4" s="1"/>
  <c r="S60" i="4"/>
  <c r="P60" i="4"/>
  <c r="Q60" i="4" s="1"/>
  <c r="S59" i="4"/>
  <c r="P59" i="4"/>
  <c r="Q59" i="4" s="1"/>
  <c r="S58" i="4"/>
  <c r="P58" i="4"/>
  <c r="Q58" i="4" s="1"/>
  <c r="S57" i="4"/>
  <c r="P57" i="4"/>
  <c r="Q57" i="4" s="1"/>
  <c r="S56" i="4"/>
  <c r="P56" i="4"/>
  <c r="Q56" i="4" s="1"/>
  <c r="S55" i="4"/>
  <c r="P55" i="4"/>
  <c r="Q55" i="4" s="1"/>
  <c r="S54" i="4"/>
  <c r="P54" i="4"/>
  <c r="Q54" i="4" s="1"/>
  <c r="S53" i="4"/>
  <c r="P53" i="4"/>
  <c r="Q53" i="4" s="1"/>
  <c r="S52" i="4"/>
  <c r="P52" i="4"/>
  <c r="Q52" i="4" s="1"/>
  <c r="S50" i="4"/>
  <c r="P50" i="4"/>
  <c r="Q50" i="4" s="1"/>
  <c r="S49" i="4"/>
  <c r="P49" i="4"/>
  <c r="Q49" i="4" s="1"/>
  <c r="S48" i="4"/>
  <c r="P48" i="4"/>
  <c r="Q48" i="4" s="1"/>
  <c r="S47" i="4"/>
  <c r="P47" i="4"/>
  <c r="Q47" i="4" s="1"/>
  <c r="S46" i="4"/>
  <c r="P46" i="4"/>
  <c r="Q46" i="4" s="1"/>
  <c r="S45" i="4"/>
  <c r="P45" i="4"/>
  <c r="Q45" i="4" s="1"/>
  <c r="S44" i="4"/>
  <c r="P44" i="4"/>
  <c r="Q44" i="4" s="1"/>
  <c r="S43" i="4"/>
  <c r="P43" i="4"/>
  <c r="Q43" i="4" s="1"/>
  <c r="S42" i="4"/>
  <c r="P42" i="4"/>
  <c r="Q42" i="4" s="1"/>
  <c r="S41" i="4"/>
  <c r="P41" i="4"/>
  <c r="Q41" i="4" s="1"/>
  <c r="S40" i="4"/>
  <c r="P40" i="4"/>
  <c r="Q40" i="4" s="1"/>
  <c r="S39" i="4"/>
  <c r="P39" i="4"/>
  <c r="Q39" i="4" s="1"/>
  <c r="S38" i="4"/>
  <c r="P38" i="4"/>
  <c r="Q38" i="4" s="1"/>
  <c r="S37" i="4"/>
  <c r="P37" i="4"/>
  <c r="Q37" i="4" s="1"/>
  <c r="S36" i="4"/>
  <c r="P36" i="4"/>
  <c r="Q36" i="4" s="1"/>
  <c r="S35" i="4"/>
  <c r="P35" i="4"/>
  <c r="Q35" i="4" s="1"/>
  <c r="S34" i="4"/>
  <c r="P34" i="4"/>
  <c r="Q34" i="4" s="1"/>
  <c r="S33" i="4"/>
  <c r="P33" i="4"/>
  <c r="Q33" i="4" s="1"/>
  <c r="S32" i="4"/>
  <c r="P32" i="4"/>
  <c r="Q32" i="4" s="1"/>
  <c r="S30" i="4"/>
  <c r="P30" i="4"/>
  <c r="Q30" i="4" s="1"/>
  <c r="S29" i="4"/>
  <c r="P29" i="4"/>
  <c r="Q29" i="4" s="1"/>
  <c r="S28" i="4"/>
  <c r="P28" i="4"/>
  <c r="Q28" i="4" s="1"/>
  <c r="S27" i="4"/>
  <c r="P27" i="4"/>
  <c r="Q27" i="4" s="1"/>
  <c r="S26" i="4"/>
  <c r="P26" i="4"/>
  <c r="Q26" i="4" s="1"/>
  <c r="S25" i="4"/>
  <c r="P25" i="4"/>
  <c r="Q25" i="4" s="1"/>
  <c r="S24" i="4"/>
  <c r="P24" i="4"/>
  <c r="Q24" i="4" s="1"/>
  <c r="S23" i="4"/>
  <c r="P23" i="4"/>
  <c r="Q23" i="4" s="1"/>
  <c r="S22" i="4"/>
  <c r="P22" i="4"/>
  <c r="Q22" i="4" s="1"/>
  <c r="S21" i="4"/>
  <c r="P21" i="4"/>
  <c r="Q21" i="4" s="1"/>
  <c r="S20" i="4"/>
  <c r="P20" i="4"/>
  <c r="Q20" i="4" s="1"/>
  <c r="S19" i="4"/>
  <c r="P19" i="4"/>
  <c r="Q19" i="4" s="1"/>
  <c r="S18" i="4"/>
  <c r="P18" i="4"/>
  <c r="Q18" i="4" s="1"/>
  <c r="S17" i="4"/>
  <c r="P17" i="4"/>
  <c r="Q17" i="4" s="1"/>
  <c r="S16" i="4"/>
  <c r="P16" i="4"/>
  <c r="Q16" i="4" s="1"/>
  <c r="S15" i="4"/>
  <c r="P15" i="4"/>
  <c r="Q15" i="4" s="1"/>
  <c r="S14" i="4"/>
  <c r="P14" i="4"/>
  <c r="Q14" i="4" s="1"/>
  <c r="S13" i="4"/>
  <c r="P13" i="4"/>
  <c r="Q13" i="4" s="1"/>
  <c r="S12" i="4"/>
  <c r="P12" i="4"/>
  <c r="Q12" i="4" s="1"/>
  <c r="S11" i="4"/>
  <c r="P11" i="4"/>
  <c r="Q11" i="4" s="1"/>
  <c r="S10" i="4"/>
  <c r="P10" i="4"/>
  <c r="Q10" i="4" s="1"/>
  <c r="S9" i="4"/>
  <c r="P9" i="4"/>
  <c r="Q9" i="4" s="1"/>
  <c r="S8" i="4"/>
  <c r="P8" i="4"/>
  <c r="Q8" i="4" s="1"/>
  <c r="S7" i="4"/>
  <c r="P7" i="4"/>
  <c r="Q7" i="4" s="1"/>
  <c r="S6" i="4"/>
  <c r="P6" i="4"/>
  <c r="Q6" i="4" s="1"/>
</calcChain>
</file>

<file path=xl/sharedStrings.xml><?xml version="1.0" encoding="utf-8"?>
<sst xmlns="http://schemas.openxmlformats.org/spreadsheetml/2006/main" count="554" uniqueCount="280">
  <si>
    <t>소   재   지</t>
  </si>
  <si>
    <t>지  번</t>
  </si>
  <si>
    <t>편입면적
(m²)</t>
    <phoneticPr fontId="6" type="noConversion"/>
  </si>
  <si>
    <t>시군구</t>
  </si>
  <si>
    <t>읍면동</t>
  </si>
  <si>
    <t>리</t>
  </si>
  <si>
    <t>산</t>
  </si>
  <si>
    <t>본번</t>
  </si>
  <si>
    <t>부번</t>
  </si>
  <si>
    <t>주         소</t>
  </si>
  <si>
    <t>성   명</t>
  </si>
  <si>
    <t>경기도 시흥시</t>
    <phoneticPr fontId="3" type="noConversion"/>
  </si>
  <si>
    <t>소   재   지</t>
    <phoneticPr fontId="3" type="noConversion"/>
  </si>
  <si>
    <t>지장물명</t>
    <phoneticPr fontId="6" type="noConversion"/>
  </si>
  <si>
    <t>구조 및 규격</t>
    <phoneticPr fontId="12" type="noConversion"/>
  </si>
  <si>
    <t>단위</t>
    <phoneticPr fontId="12" type="noConversion"/>
  </si>
  <si>
    <t>주 소</t>
    <phoneticPr fontId="12" type="noConversion"/>
  </si>
  <si>
    <t>성 명</t>
    <phoneticPr fontId="12" type="noConversion"/>
  </si>
  <si>
    <t>비 고</t>
    <phoneticPr fontId="12" type="noConversion"/>
  </si>
  <si>
    <t>시ㆍ구</t>
    <phoneticPr fontId="12" type="noConversion"/>
  </si>
  <si>
    <t>읍ㆍ면ㆍ동</t>
    <phoneticPr fontId="12" type="noConversion"/>
  </si>
  <si>
    <t>산</t>
    <phoneticPr fontId="2" type="noConversion"/>
  </si>
  <si>
    <t>본번</t>
    <phoneticPr fontId="2" type="noConversion"/>
  </si>
  <si>
    <t>부번</t>
    <phoneticPr fontId="2" type="noConversion"/>
  </si>
  <si>
    <t>지장물조서</t>
    <phoneticPr fontId="3" type="noConversion"/>
  </si>
  <si>
    <t>수 량
면적 (m²)
길이 (m)</t>
    <phoneticPr fontId="12" type="noConversion"/>
  </si>
  <si>
    <t>일련
번호</t>
    <phoneticPr fontId="6" type="noConversion"/>
  </si>
  <si>
    <t>장현동</t>
  </si>
  <si>
    <t>구</t>
  </si>
  <si>
    <t>답</t>
  </si>
  <si>
    <t>국유지</t>
    <phoneticPr fontId="3" type="noConversion"/>
  </si>
  <si>
    <t>경기도 시흥시</t>
  </si>
  <si>
    <t>장곡동</t>
  </si>
  <si>
    <t>경기도</t>
    <phoneticPr fontId="3" type="noConversion"/>
  </si>
  <si>
    <t>한국농어촌공사</t>
  </si>
  <si>
    <t>근저당권 설정</t>
    <phoneticPr fontId="3" type="noConversion"/>
  </si>
  <si>
    <t>송파농업협동조합</t>
    <phoneticPr fontId="3" type="noConversion"/>
  </si>
  <si>
    <t>근저당권 설정
지상권 설정</t>
    <phoneticPr fontId="3" type="noConversion"/>
  </si>
  <si>
    <t xml:space="preserve"> 사업명 : 장곡천 정비사업</t>
    <phoneticPr fontId="3" type="noConversion"/>
  </si>
  <si>
    <t>시흥</t>
    <phoneticPr fontId="3" type="noConversion"/>
  </si>
  <si>
    <t>장곡동</t>
    <phoneticPr fontId="3" type="noConversion"/>
  </si>
  <si>
    <t>장현동</t>
    <phoneticPr fontId="3" type="noConversion"/>
  </si>
  <si>
    <t>전신주</t>
    <phoneticPr fontId="3" type="noConversion"/>
  </si>
  <si>
    <t>정자</t>
    <phoneticPr fontId="3" type="noConversion"/>
  </si>
  <si>
    <t>비닐하우스</t>
    <phoneticPr fontId="3" type="noConversion"/>
  </si>
  <si>
    <t>슁글</t>
    <phoneticPr fontId="3" type="noConversion"/>
  </si>
  <si>
    <t>콘테이너</t>
    <phoneticPr fontId="3" type="noConversion"/>
  </si>
  <si>
    <t>양수장</t>
    <phoneticPr fontId="3" type="noConversion"/>
  </si>
  <si>
    <t>9116 R 87</t>
    <phoneticPr fontId="3" type="noConversion"/>
  </si>
  <si>
    <t>EA</t>
    <phoneticPr fontId="3" type="noConversion"/>
  </si>
  <si>
    <t>9116 R 781</t>
    <phoneticPr fontId="3" type="noConversion"/>
  </si>
  <si>
    <t>EA</t>
    <phoneticPr fontId="3" type="noConversion"/>
  </si>
  <si>
    <t>9116 R 782</t>
    <phoneticPr fontId="3" type="noConversion"/>
  </si>
  <si>
    <t>EA</t>
    <phoneticPr fontId="3" type="noConversion"/>
  </si>
  <si>
    <t>9116 R 791</t>
    <phoneticPr fontId="3" type="noConversion"/>
  </si>
  <si>
    <t>EA</t>
  </si>
  <si>
    <t>㎡</t>
    <phoneticPr fontId="3" type="noConversion"/>
  </si>
  <si>
    <t>㎡</t>
    <phoneticPr fontId="3" type="noConversion"/>
  </si>
  <si>
    <t>㎡</t>
    <phoneticPr fontId="3" type="noConversion"/>
  </si>
  <si>
    <t>9116 C 852</t>
    <phoneticPr fontId="3" type="noConversion"/>
  </si>
  <si>
    <t>9116 C 972</t>
    <phoneticPr fontId="3" type="noConversion"/>
  </si>
  <si>
    <t>9116 C 731</t>
    <phoneticPr fontId="3" type="noConversion"/>
  </si>
  <si>
    <t>EA</t>
    <phoneticPr fontId="3" type="noConversion"/>
  </si>
  <si>
    <t>9116 C 741</t>
    <phoneticPr fontId="3" type="noConversion"/>
  </si>
  <si>
    <t>9116 C 751</t>
    <phoneticPr fontId="3" type="noConversion"/>
  </si>
  <si>
    <t>㎡</t>
    <phoneticPr fontId="3" type="noConversion"/>
  </si>
  <si>
    <t>㎡</t>
    <phoneticPr fontId="3" type="noConversion"/>
  </si>
  <si>
    <t>9116 C 851</t>
    <phoneticPr fontId="3" type="noConversion"/>
  </si>
  <si>
    <t>9116 C 962</t>
    <phoneticPr fontId="3" type="noConversion"/>
  </si>
  <si>
    <t>국(농림부)</t>
    <phoneticPr fontId="3" type="noConversion"/>
  </si>
  <si>
    <t>한국전력공사</t>
    <phoneticPr fontId="3" type="noConversion"/>
  </si>
  <si>
    <t>국(농수산부)</t>
    <phoneticPr fontId="3" type="noConversion"/>
  </si>
  <si>
    <t>한국전력공사</t>
  </si>
  <si>
    <t>국(농수산부)</t>
    <phoneticPr fontId="3" type="noConversion"/>
  </si>
  <si>
    <t>광명시 소하동 1086-7</t>
    <phoneticPr fontId="3" type="noConversion"/>
  </si>
  <si>
    <t>박성남</t>
    <phoneticPr fontId="3" type="noConversion"/>
  </si>
  <si>
    <t>의왕시 포일동 487</t>
    <phoneticPr fontId="3" type="noConversion"/>
  </si>
  <si>
    <t>부천시 소사구 송내동 340 우성아파트 2-1307</t>
    <phoneticPr fontId="3" type="noConversion"/>
  </si>
  <si>
    <t>한국농어촌공사</t>
    <phoneticPr fontId="3" type="noConversion"/>
  </si>
  <si>
    <t>의왕시 포일동 488</t>
    <phoneticPr fontId="3" type="noConversion"/>
  </si>
  <si>
    <t>의왕시 포일동 489</t>
    <phoneticPr fontId="3" type="noConversion"/>
  </si>
  <si>
    <t>한국전력공사</t>
    <phoneticPr fontId="3" type="noConversion"/>
  </si>
  <si>
    <t>지목</t>
    <phoneticPr fontId="6" type="noConversion"/>
  </si>
  <si>
    <t>토     지     대     장</t>
    <phoneticPr fontId="6" type="noConversion"/>
  </si>
  <si>
    <t>등기부등본</t>
    <phoneticPr fontId="6" type="noConversion"/>
  </si>
  <si>
    <t>주      소</t>
    <phoneticPr fontId="6" type="noConversion"/>
  </si>
  <si>
    <t>권리의종류</t>
    <phoneticPr fontId="6" type="noConversion"/>
  </si>
  <si>
    <t>경기도 시흥시</t>
    <phoneticPr fontId="3" type="noConversion"/>
  </si>
  <si>
    <t>경기도 안산시 단원구 선부광장1로(선부동)</t>
    <phoneticPr fontId="3" type="noConversion"/>
  </si>
  <si>
    <t>군자농업혐동조합</t>
    <phoneticPr fontId="3" type="noConversion"/>
  </si>
  <si>
    <t>근저당권 설정</t>
    <phoneticPr fontId="3" type="noConversion"/>
  </si>
  <si>
    <t>서울특별시 송파구 마천로 275(마천동)(송파동지점)</t>
    <phoneticPr fontId="6" type="noConversion"/>
  </si>
  <si>
    <t>경기도 시흥시</t>
    <phoneticPr fontId="3" type="noConversion"/>
  </si>
  <si>
    <t>인천광역시 남동구 소래역로 93,
910동 2001호 (논현동, 냇마을신영지웰아파트)</t>
    <phoneticPr fontId="6" type="noConversion"/>
  </si>
  <si>
    <t>송파농업협동조합</t>
    <phoneticPr fontId="3" type="noConversion"/>
  </si>
  <si>
    <t>근저당권 설정</t>
    <phoneticPr fontId="3" type="noConversion"/>
  </si>
  <si>
    <t>경기도 안산시 단원구 선부동 1076-8(장곡지점)</t>
    <phoneticPr fontId="3" type="noConversion"/>
  </si>
  <si>
    <t>군자농업혐동조합</t>
    <phoneticPr fontId="3" type="noConversion"/>
  </si>
  <si>
    <t>경기도 시흥시</t>
    <phoneticPr fontId="3" type="noConversion"/>
  </si>
  <si>
    <t>경기도 시흥시</t>
    <phoneticPr fontId="3" type="noConversion"/>
  </si>
  <si>
    <t>경기도 안산시 단원구 선부동 1076-8(장곡지점)</t>
    <phoneticPr fontId="3" type="noConversion"/>
  </si>
  <si>
    <t>군자농업혐동조합</t>
    <phoneticPr fontId="3" type="noConversion"/>
  </si>
  <si>
    <t>근저당권 설정</t>
    <phoneticPr fontId="3" type="noConversion"/>
  </si>
  <si>
    <t>경기도 화성시 남양읍 수작이길 31</t>
    <phoneticPr fontId="6" type="noConversion"/>
  </si>
  <si>
    <t>경기도 시흥시</t>
    <phoneticPr fontId="3" type="noConversion"/>
  </si>
  <si>
    <t>경기도 시흥시 인선길 77, 244동 1002호
(장곡동, 매꼴마을삼성아파트)</t>
    <phoneticPr fontId="6" type="noConversion"/>
  </si>
  <si>
    <t>경기도 안산시 단원구 선부광장1로88
(선부동)(장곡지점)</t>
    <phoneticPr fontId="3" type="noConversion"/>
  </si>
  <si>
    <t>군자농업혐동조합</t>
    <phoneticPr fontId="3" type="noConversion"/>
  </si>
  <si>
    <t>근저당권 설정
지상권 설정</t>
    <phoneticPr fontId="3" type="noConversion"/>
  </si>
  <si>
    <t>서울특별시 중구 통일로 120
(충정로1가)(시흥장현지점)</t>
    <phoneticPr fontId="3" type="noConversion"/>
  </si>
  <si>
    <t>농협은행주식회사</t>
    <phoneticPr fontId="3" type="noConversion"/>
  </si>
  <si>
    <t>근저당권 설정
지상권 설정</t>
    <phoneticPr fontId="3" type="noConversion"/>
  </si>
  <si>
    <t>경기도 시흥시</t>
    <phoneticPr fontId="3" type="noConversion"/>
  </si>
  <si>
    <t>서울 강서구 공항동 1350-3</t>
    <phoneticPr fontId="6" type="noConversion"/>
  </si>
  <si>
    <t>서울 강서구 방화동 829-3</t>
    <phoneticPr fontId="3" type="noConversion"/>
  </si>
  <si>
    <t>강서농업협동조합</t>
    <phoneticPr fontId="3" type="noConversion"/>
  </si>
  <si>
    <t>부천시 소사구 송내동 340 우성아파트 2-1307</t>
    <phoneticPr fontId="6" type="noConversion"/>
  </si>
  <si>
    <t>경기도 시흥시 하중로221번길 5-1 (하중동)</t>
    <phoneticPr fontId="6" type="noConversion"/>
  </si>
  <si>
    <t>경기도 시흥시 하중로221번길 5-1 (하중동)</t>
    <phoneticPr fontId="6" type="noConversion"/>
  </si>
  <si>
    <t>시흥시 거모동 1653-2</t>
    <phoneticPr fontId="6" type="noConversion"/>
  </si>
  <si>
    <t xml:space="preserve"> 경기도 의왕시 안양판교로 64, 
6동 703호 (포일동,인덕원삼호아파트) </t>
    <phoneticPr fontId="6" type="noConversion"/>
  </si>
  <si>
    <t>경기도 안산시 단원구 선부광장1로88
(선부동)(장곡지점)</t>
    <phoneticPr fontId="3" type="noConversion"/>
  </si>
  <si>
    <t>군자농업혐동조합</t>
    <phoneticPr fontId="3" type="noConversion"/>
  </si>
  <si>
    <t>연번</t>
    <phoneticPr fontId="6" type="noConversion"/>
  </si>
  <si>
    <t>1</t>
    <phoneticPr fontId="2" type="noConversion"/>
  </si>
  <si>
    <t>2</t>
    <phoneticPr fontId="2" type="noConversion"/>
  </si>
  <si>
    <t>3</t>
    <phoneticPr fontId="2" type="noConversion"/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</si>
  <si>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</si>
  <si>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</si>
  <si>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</si>
  <si>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</si>
  <si>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</si>
  <si>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</si>
  <si>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</si>
  <si>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</si>
  <si>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</si>
  <si>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</si>
  <si>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</si>
  <si>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</si>
  <si>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</si>
  <si>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</si>
  <si>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</si>
  <si>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</si>
  <si>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</si>
  <si>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</si>
  <si>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</si>
  <si>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</si>
  <si>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</si>
  <si>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</si>
  <si>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</si>
  <si>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</si>
  <si>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</si>
  <si>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</si>
  <si>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</si>
  <si>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</si>
  <si>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</si>
  <si>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</si>
  <si>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</si>
  <si>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</si>
  <si>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</si>
  <si>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</si>
  <si>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</si>
  <si>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</si>
  <si>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</si>
  <si>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</si>
  <si>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</si>
  <si>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</si>
  <si>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</si>
  <si>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</si>
  <si>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</si>
  <si>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</si>
  <si>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</si>
  <si>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</si>
  <si>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</si>
  <si>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</si>
  <si>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</si>
  <si>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</si>
  <si>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</si>
  <si>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</si>
  <si>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4</t>
    <phoneticPr fontId="2" type="noConversion"/>
  </si>
  <si>
    <t>5</t>
    <phoneticPr fontId="2" type="noConversion"/>
  </si>
  <si>
    <t>6</t>
    <phoneticPr fontId="2" type="noConversion"/>
  </si>
  <si>
    <t>14</t>
    <phoneticPr fontId="2" type="noConversion"/>
  </si>
  <si>
    <t xml:space="preserve"> 사업명 : 장곡천 정비사업</t>
    <phoneticPr fontId="2" type="noConversion"/>
  </si>
  <si>
    <t>합계</t>
    <phoneticPr fontId="2" type="noConversion"/>
  </si>
  <si>
    <t>토 지 감 정 평 가</t>
    <phoneticPr fontId="3" type="noConversion"/>
  </si>
  <si>
    <t>전라남도 나주시 그린로 20 (빛가람동)</t>
    <phoneticPr fontId="6" type="noConversion"/>
  </si>
  <si>
    <t>경기도 시흥시 장곡로53번길 10, 201동 704호 (장곡동,숲속마을 아파트)</t>
    <phoneticPr fontId="6" type="noConversion"/>
  </si>
  <si>
    <t>경기도 시흥시 하중로221번길 8-9, 101호 (하중동)</t>
    <phoneticPr fontId="6" type="noConversion"/>
  </si>
  <si>
    <t>인천광역시 부평구 후정동로 5, 9동 504호 (삼산동,대보아파트)</t>
    <phoneticPr fontId="6" type="noConversion"/>
  </si>
  <si>
    <t>경기도 의왕시 청계로 189-6, 101동 402호(청계그린타운)</t>
    <phoneticPr fontId="6" type="noConversion"/>
  </si>
  <si>
    <t>60</t>
  </si>
  <si>
    <t>답</t>
    <phoneticPr fontId="2" type="noConversion"/>
  </si>
  <si>
    <t>경기도 안양시 동안로 75 신동아아파트 901동 603호</t>
    <phoneticPr fontId="2" type="noConversion"/>
  </si>
  <si>
    <t>서울특별시 강서구 화곡로13길 107, 111동 1401호 (화곡동,화곡푸르지오)</t>
    <phoneticPr fontId="2" type="noConversion"/>
  </si>
  <si>
    <t>인천광역시 남동구 장승남로69번길 24-10 (만수동)</t>
    <phoneticPr fontId="2" type="noConversion"/>
  </si>
  <si>
    <t>매매, 증여, 저당 등</t>
    <phoneticPr fontId="2" type="noConversion"/>
  </si>
  <si>
    <t>진주류씨교리공파종친회</t>
    <phoneticPr fontId="2" type="noConversion"/>
  </si>
  <si>
    <t>안산시 상록구 부곡동 537-12</t>
    <phoneticPr fontId="2" type="noConversion"/>
  </si>
  <si>
    <t>안산농업협동조합</t>
    <phoneticPr fontId="2" type="noConversion"/>
  </si>
  <si>
    <t>근저당권 설정</t>
    <phoneticPr fontId="2" type="noConversion"/>
  </si>
  <si>
    <t>경기도 시흥시 새재로 7번길 16, 14998</t>
    <phoneticPr fontId="3" type="noConversion"/>
  </si>
  <si>
    <t>경기도 시흥시 새재로 7번길 16, 14998</t>
    <phoneticPr fontId="6" type="noConversion"/>
  </si>
  <si>
    <t>시흥시 새재로7번길 16(장현동), 14998</t>
    <phoneticPr fontId="6" type="noConversion"/>
  </si>
  <si>
    <t>인천광역시 남동구 소래역로 93,
910동 2001호 (논현동, 냇마을신영지웰아파트), 21665</t>
    <phoneticPr fontId="6" type="noConversion"/>
  </si>
  <si>
    <t>경기도 시흥시 진말로 36, 111동 801호 (장곡동,진말 우성아파트), 15002</t>
    <phoneticPr fontId="2" type="noConversion"/>
  </si>
  <si>
    <t xml:space="preserve">인천광역시 연수구 컨벤시아대로252번길 70, 1303동 2001호 (송도동,송도 더샵 퍼스트파크),22009 </t>
    <phoneticPr fontId="2" type="noConversion"/>
  </si>
  <si>
    <t>능곡로 120, 1106동1002호
(능곡동,신일해피트리아파트), 14995</t>
    <phoneticPr fontId="6" type="noConversion"/>
  </si>
  <si>
    <t>경기도 부천시 오정로 253, 209동 401호 (오정동,오정생활휴먼시아), 14442</t>
    <phoneticPr fontId="2" type="noConversion"/>
  </si>
  <si>
    <t>인천광역시 연수구 해송로30번길 20, 405동 1601호 (송도동,송도웰카운티4단지APT), 22000</t>
    <phoneticPr fontId="6" type="noConversion"/>
  </si>
  <si>
    <t>경기도 시흥시 진말로 10, 125동 1403호 (장곡동,진말대우3차아파트), 15002</t>
    <phoneticPr fontId="2" type="noConversion"/>
  </si>
  <si>
    <t>경기도 부천시 부흥로 296번길 19-20, 14611</t>
    <phoneticPr fontId="6" type="noConversion"/>
  </si>
  <si>
    <t>장곡동 828 진말우성아파트 114-202, 15002</t>
    <phoneticPr fontId="3" type="noConversion"/>
  </si>
  <si>
    <t>경기도 시흥시 동서로 224 (월곶동), 15006</t>
    <phoneticPr fontId="6" type="noConversion"/>
  </si>
  <si>
    <t>경기도 시흥시 진말로 36, 120동
1404호(장곡동,진말대우아파트), 15002</t>
    <phoneticPr fontId="6" type="noConversion"/>
  </si>
  <si>
    <t>경기도 시흥시 진말로 36, 117동 1003호 (장곡동,진말 대우아파트), 15002</t>
    <phoneticPr fontId="6" type="noConversion"/>
  </si>
  <si>
    <t>경기도 시흥시 장곡로49번길 7 (장곡동), 15002</t>
    <phoneticPr fontId="6" type="noConversion"/>
  </si>
  <si>
    <t>광명시 소하동 1086-7, 14333</t>
    <phoneticPr fontId="6" type="noConversion"/>
  </si>
  <si>
    <t>경기도 김포시 김포한강8로 173-28, 104동 306호 (마산동,한강신도시 반도유보라3차), 10068</t>
    <phoneticPr fontId="6" type="noConversion"/>
  </si>
  <si>
    <t>시흥시 장현동 528-3, 14998</t>
    <phoneticPr fontId="6" type="noConversion"/>
  </si>
  <si>
    <t>시흥시 장현동 528-3, 14998</t>
    <phoneticPr fontId="6" type="noConversion"/>
  </si>
  <si>
    <t>시흥시 장곡동 813-7, 301호, 15002</t>
    <phoneticPr fontId="6" type="noConversion"/>
  </si>
  <si>
    <t>시흥시 장곡동 14-2, 14971</t>
    <phoneticPr fontId="3" type="noConversion"/>
  </si>
  <si>
    <t>경기도 화성시 동탄대로14길 5-34, 201호 (오산동), 18486</t>
    <phoneticPr fontId="6" type="noConversion"/>
  </si>
  <si>
    <t>경기도 화성시 동탄대로14길 5-34, 201호 (오산동), 18486</t>
    <phoneticPr fontId="6" type="noConversion"/>
  </si>
  <si>
    <t>시흥시 장곡동 813-4, 15002</t>
    <phoneticPr fontId="6" type="noConversion"/>
  </si>
  <si>
    <t>경기도 시흥시 신천2길 26, 3층 (신천동), 14947</t>
    <phoneticPr fontId="6" type="noConversion"/>
  </si>
  <si>
    <t>경기도 시흥시 신천2길 26, 3층 (신천동), 14947</t>
    <phoneticPr fontId="2" type="noConversion"/>
  </si>
  <si>
    <t>경기도 시흥시 서울대학로 328, 901동 403호, 15010</t>
    <phoneticPr fontId="3" type="noConversion"/>
  </si>
  <si>
    <t>경기도 시흥시 진말로 10, 125동 1003호 (장곡동,진말대우3차아파트), 15002</t>
    <phoneticPr fontId="2" type="noConversion"/>
  </si>
  <si>
    <t>경기도 시흥시 진말로 10, 125동 1003호 (장곡동,진말대우3차아파트), 15002</t>
    <phoneticPr fontId="2" type="noConversion"/>
  </si>
  <si>
    <t xml:space="preserve"> 시흥시 장곡동 828 진말우성아파트 114동 202호, 15002</t>
    <phoneticPr fontId="6" type="noConversion"/>
  </si>
  <si>
    <t>서울시 관악구 신림로 48길 58-14, 201호(신림동 하나빌리지)</t>
    <phoneticPr fontId="2" type="noConversion"/>
  </si>
  <si>
    <t>주○중</t>
    <phoneticPr fontId="2" type="noConversion"/>
  </si>
  <si>
    <t>주○중</t>
    <phoneticPr fontId="2" type="noConversion"/>
  </si>
  <si>
    <t>허○선</t>
    <phoneticPr fontId="2" type="noConversion"/>
  </si>
  <si>
    <t>서○선</t>
    <phoneticPr fontId="2" type="noConversion"/>
  </si>
  <si>
    <t>오○승</t>
    <phoneticPr fontId="2" type="noConversion"/>
  </si>
  <si>
    <t>이○순</t>
    <phoneticPr fontId="2" type="noConversion"/>
  </si>
  <si>
    <t>서○선</t>
    <phoneticPr fontId="2" type="noConversion"/>
  </si>
  <si>
    <t>김○완</t>
    <phoneticPr fontId="2" type="noConversion"/>
  </si>
  <si>
    <t>권○행</t>
    <phoneticPr fontId="2" type="noConversion"/>
  </si>
  <si>
    <t>김○현</t>
    <phoneticPr fontId="2" type="noConversion"/>
  </si>
  <si>
    <t>권○용</t>
    <phoneticPr fontId="2" type="noConversion"/>
  </si>
  <si>
    <t>권○명</t>
    <phoneticPr fontId="2" type="noConversion"/>
  </si>
  <si>
    <t>이○돈</t>
    <phoneticPr fontId="3" type="noConversion"/>
  </si>
  <si>
    <t>이○영</t>
    <phoneticPr fontId="3" type="noConversion"/>
  </si>
  <si>
    <t>수○○농조합법인</t>
    <phoneticPr fontId="2" type="noConversion"/>
  </si>
  <si>
    <t>윤○준</t>
    <phoneticPr fontId="2" type="noConversion"/>
  </si>
  <si>
    <t>평산○씨</t>
    <phoneticPr fontId="2" type="noConversion"/>
  </si>
  <si>
    <t>김○숙</t>
    <phoneticPr fontId="2" type="noConversion"/>
  </si>
  <si>
    <t>이○수</t>
    <phoneticPr fontId="2" type="noConversion"/>
  </si>
  <si>
    <t>성○순</t>
    <phoneticPr fontId="2" type="noConversion"/>
  </si>
  <si>
    <t>소○선</t>
    <phoneticPr fontId="2" type="noConversion"/>
  </si>
  <si>
    <t>박○남</t>
    <phoneticPr fontId="2" type="noConversion"/>
  </si>
  <si>
    <t>유○형 외7</t>
    <phoneticPr fontId="2" type="noConversion"/>
  </si>
  <si>
    <t>장○철</t>
    <phoneticPr fontId="2" type="noConversion"/>
  </si>
  <si>
    <t>김○춘</t>
    <phoneticPr fontId="2" type="noConversion"/>
  </si>
  <si>
    <t>이○웅</t>
    <phoneticPr fontId="2" type="noConversion"/>
  </si>
  <si>
    <t>이○우</t>
    <phoneticPr fontId="2" type="noConversion"/>
  </si>
  <si>
    <t>김○학</t>
    <phoneticPr fontId="2" type="noConversion"/>
  </si>
  <si>
    <t>황○식</t>
    <phoneticPr fontId="2" type="noConversion"/>
  </si>
  <si>
    <t>황○섭</t>
    <phoneticPr fontId="3" type="noConversion"/>
  </si>
  <si>
    <t>지○희</t>
    <phoneticPr fontId="2" type="noConversion"/>
  </si>
  <si>
    <t>최○람</t>
    <phoneticPr fontId="2" type="noConversion"/>
  </si>
  <si>
    <t>김○일</t>
    <phoneticPr fontId="2" type="noConversion"/>
  </si>
  <si>
    <t>이○열</t>
    <phoneticPr fontId="2" type="noConversion"/>
  </si>
  <si>
    <t>백○숙</t>
    <phoneticPr fontId="2" type="noConversion"/>
  </si>
  <si>
    <t>이○목</t>
    <phoneticPr fontId="2" type="noConversion"/>
  </si>
  <si>
    <t>윤○석</t>
    <phoneticPr fontId="2" type="noConversion"/>
  </si>
  <si>
    <t>윤○석</t>
    <phoneticPr fontId="2" type="noConversion"/>
  </si>
  <si>
    <t>김○영, 김○애</t>
    <phoneticPr fontId="2" type="noConversion"/>
  </si>
  <si>
    <t>이○열</t>
    <phoneticPr fontId="3" type="noConversion"/>
  </si>
  <si>
    <t>노○남</t>
    <phoneticPr fontId="2" type="noConversion"/>
  </si>
  <si>
    <t>권○운</t>
    <phoneticPr fontId="2" type="noConversion"/>
  </si>
  <si>
    <t>권○운</t>
    <phoneticPr fontId="2" type="noConversion"/>
  </si>
  <si>
    <t>고○분</t>
    <phoneticPr fontId="2" type="noConversion"/>
  </si>
  <si>
    <t>이○영</t>
    <phoneticPr fontId="2" type="noConversion"/>
  </si>
  <si>
    <t>박○남</t>
    <phoneticPr fontId="3" type="noConversion"/>
  </si>
  <si>
    <t>이○웅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</si>
</sst>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0_);[Red]\(0\)"/>
    <numFmt numFmtId="178" formatCode="#,##0_);[Red]\(#,##0\)"/>
    <numFmt numFmtId="179" formatCode="0.00_ "/>
    <numFmt numFmtId="180" formatCode="0.00_);[Red]\(0.00\)"/>
    <numFmt numFmtId="181" formatCode="_ * #,##0_ ;_ * \-#,##0_ ;_ * &quot;-&quot;_ ;_ @_ "/>
    <numFmt numFmtId="182" formatCode="_ * #,##0.00_ ;_ * \-#,##0.00_ ;_ * &quot;-&quot;??_ ;_ @_ "/>
    <numFmt numFmtId="183" formatCode=";;"/>
    <numFmt numFmtId="184" formatCode="&quot;Fr.&quot;\ #,##0;[Red]&quot;Fr.&quot;\ \-#,##0"/>
    <numFmt numFmtId="185" formatCode="&quot;Fr.&quot;\ #,##0.00;[Red]&quot;Fr.&quot;\ \-#,##0.00"/>
    <numFmt numFmtId="186" formatCode="&quot;₩&quot;#,##0.00;&quot;₩&quot;&quot;₩&quot;\-#,##0.00"/>
    <numFmt numFmtId="187" formatCode="&quot;$&quot;#,##0.00_);[Red]\(&quot;$&quot;#,##0.00\)"/>
    <numFmt numFmtId="188" formatCode="&quot;$&quot;#,##0.00"/>
    <numFmt numFmtId="189" formatCode="&quot;$&quot;#,##0.00;;"/>
    <numFmt numFmtId="190" formatCode="&quot;STA.&quot;\ 0\+#00.00"/>
    <numFmt numFmtId="191" formatCode="_-* #,##0.00\ &quot;F&quot;_-;\-* #,##0.00\ &quot;F&quot;_-;_-* &quot;-&quot;??\ &quot;F&quot;_-;_-@_-"/>
    <numFmt numFmtId="192" formatCode="#,##0;\(#,##0\)"/>
    <numFmt numFmtId="193" formatCode="\$#.00"/>
    <numFmt numFmtId="194" formatCode="#.00"/>
    <numFmt numFmtId="195" formatCode="%#.00"/>
    <numFmt numFmtId="196" formatCode="#."/>
    <numFmt numFmtId="197" formatCode="m\o\n\th\ d\,\ yyyy"/>
    <numFmt numFmtId="198" formatCode="_-* #,##0_-;&quot;₩&quot;&quot;₩&quot;\!\!\-* #,##0_-;_-* &quot;-&quot;_-;_-@_-"/>
    <numFmt numFmtId="199" formatCode="_-* #,##0.00_-;&quot;₩&quot;&quot;₩&quot;\!\!\-* #,##0.00_-;_-* &quot;-&quot;??_-;_-@_-"/>
    <numFmt numFmtId="200" formatCode="yy&quot;₩&quot;/mm&quot;₩&quot;/dd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&quot;₩&quot;\!\$#,##0_);[Red]&quot;₩&quot;\!\(&quot;₩&quot;\!\$#,##0&quot;₩&quot;\!\)"/>
    <numFmt numFmtId="203" formatCode=";;;"/>
    <numFmt numFmtId="204" formatCode="#,##0.000\ &quot;10공/㎥ &quot;"/>
    <numFmt numFmtId="205" formatCode="#,##0.00\ &quot;개 &quot;"/>
    <numFmt numFmtId="206" formatCode="#,###\ &quot;개&quot;"/>
    <numFmt numFmtId="207" formatCode="#,##0.0\ &quot;개소 &quot;"/>
    <numFmt numFmtId="208" formatCode="#,###.00\ &quot;매 &quot;"/>
    <numFmt numFmtId="209" formatCode="_-* #,##0_-;&quot;₩&quot;\!\-* #,##0_-;_-* &quot;-&quot;_-;_-@_-"/>
    <numFmt numFmtId="210" formatCode="&quot;  &quot;@"/>
    <numFmt numFmtId="211" formatCode="&quot;     &quot;@"/>
    <numFmt numFmtId="212" formatCode="#,##0;&quot;-&quot;#,##0"/>
    <numFmt numFmtId="213" formatCode="&quot;₩&quot;#,##0.00;\!\-&quot;₩&quot;#,##0.00"/>
    <numFmt numFmtId="214" formatCode="&quot;₩&quot;#,##0.00;&quot;₩&quot;\!\!\-&quot;₩&quot;#,##0.00"/>
    <numFmt numFmtId="215" formatCode="0.00_);[Red]&quot;₩&quot;\!\(0.00&quot;₩&quot;\!\)"/>
    <numFmt numFmtId="216" formatCode="&quot;₩&quot;#,##0.00;[Red]&quot;₩&quot;\-#,##0.00"/>
    <numFmt numFmtId="217" formatCode="#,##0.00\ &quot;a &quot;"/>
    <numFmt numFmtId="218" formatCode="_ &quot;₩&quot;* #,##0_ ;_ &quot;₩&quot;* \-#,##0_ ;_ &quot;₩&quot;* &quot;-&quot;_ ;_ @_ "/>
    <numFmt numFmtId="219" formatCode="_ &quot;₩&quot;\ * #,##0_ ;_ &quot;₩&quot;\ * \-#,##0_ ;_ &quot;₩&quot;\ * &quot;-&quot;_ ;_ @_ "/>
    <numFmt numFmtId="220" formatCode="_ &quot;₩&quot;* #,##0.00_ ;_ &quot;₩&quot;* \-#,##0.00_ ;_ &quot;₩&quot;* &quot;-&quot;??_ ;_ @_ "/>
    <numFmt numFmtId="221" formatCode="_ &quot;₩&quot;\ * #,##0.00_ ;_ &quot;₩&quot;\ * \-#,##0.00_ ;_ &quot;₩&quot;\ * &quot;-&quot;??_ ;_ @_ "/>
    <numFmt numFmtId="222" formatCode="\ 0.00"/>
    <numFmt numFmtId="223" formatCode="#,##0.000\ &quot;EA &quot;"/>
    <numFmt numFmtId="224" formatCode="_-[$€-2]* #,##0.00_-;\-[$€-2]* #,##0.00_-;_-[$€-2]* &quot;-&quot;??_-"/>
    <numFmt numFmtId="225" formatCode="#,##0.000\ &quot;㎏ &quot;"/>
    <numFmt numFmtId="226" formatCode="#,##0.00\ &quot;ℓ &quot;"/>
    <numFmt numFmtId="227" formatCode="#,##0.000\ &quot;m  &quot;"/>
    <numFmt numFmtId="228" formatCode="#,##0.000\ &quot;㎡ &quot;"/>
    <numFmt numFmtId="229" formatCode="#,##0.000\ &quot;㎥ &quot;"/>
    <numFmt numFmtId="230" formatCode="General_)"/>
    <numFmt numFmtId="231" formatCode="0.0_)"/>
    <numFmt numFmtId="232" formatCode="#,##0.000\ &quot;ton &quot;"/>
    <numFmt numFmtId="233" formatCode="0.0_);[Red]\(0.0\)"/>
    <numFmt numFmtId="234" formatCode="#,##0_);\(#,##0\)"/>
  </numFmts>
  <fonts count="9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  <scheme val="minor"/>
    </font>
    <font>
      <u/>
      <sz val="20"/>
      <name val="HY견고딕"/>
      <family val="1"/>
      <charset val="129"/>
    </font>
    <font>
      <b/>
      <sz val="12"/>
      <name val="맑은 고딕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Arial Narrow"/>
      <family val="2"/>
    </font>
    <font>
      <sz val="10"/>
      <name val="Courier New"/>
      <family val="3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sz val="10"/>
      <name val="돋움체"/>
      <family val="3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돋움체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10"/>
      <name val="바탕체"/>
      <family val="1"/>
      <charset val="129"/>
    </font>
    <font>
      <sz val="10"/>
      <name val="굴림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휴먼옛체"/>
      <family val="1"/>
      <charset val="129"/>
    </font>
    <font>
      <sz val="7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9"/>
      <name val="나눔고딕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18">
    <xf numFmtId="0" fontId="0" fillId="0" borderId="0">
      <alignment vertical="center"/>
    </xf>
    <xf numFmtId="0" fontId="1" fillId="0" borderId="0"/>
    <xf numFmtId="0" fontId="1" fillId="0" borderId="0"/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24" fontId="15" fillId="0" borderId="0" applyFont="0" applyFill="0" applyBorder="0" applyAlignment="0" applyProtection="0"/>
    <xf numFmtId="200" fontId="1" fillId="0" borderId="0" applyNumberFormat="0" applyFont="0" applyFill="0" applyBorder="0" applyAlignment="0" applyProtection="0"/>
    <xf numFmtId="201" fontId="15" fillId="0" borderId="0" applyNumberFormat="0" applyFont="0" applyFill="0" applyBorder="0" applyAlignment="0" applyProtection="0"/>
    <xf numFmtId="200" fontId="1" fillId="0" borderId="0" applyNumberFormat="0" applyFont="0" applyFill="0" applyBorder="0" applyAlignment="0" applyProtection="0"/>
    <xf numFmtId="201" fontId="15" fillId="0" borderId="0" applyNumberFormat="0" applyFont="0" applyFill="0" applyBorder="0" applyAlignment="0" applyProtection="0"/>
    <xf numFmtId="202" fontId="15" fillId="0" borderId="0" applyFont="0" applyFill="0" applyBorder="0" applyAlignment="0" applyProtection="0"/>
    <xf numFmtId="40" fontId="16" fillId="0" borderId="17"/>
    <xf numFmtId="203" fontId="17" fillId="0" borderId="1">
      <alignment vertical="center"/>
    </xf>
    <xf numFmtId="0" fontId="16" fillId="0" borderId="0"/>
    <xf numFmtId="0" fontId="16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9" fillId="0" borderId="0"/>
    <xf numFmtId="0" fontId="1" fillId="0" borderId="0"/>
    <xf numFmtId="0" fontId="7" fillId="0" borderId="0"/>
    <xf numFmtId="0" fontId="7" fillId="0" borderId="0"/>
    <xf numFmtId="0" fontId="19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9" fontId="20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9" fontId="20" fillId="0" borderId="0" applyFont="0" applyFill="0" applyBorder="0" applyAlignment="0" applyProtection="0"/>
    <xf numFmtId="0" fontId="7" fillId="0" borderId="0"/>
    <xf numFmtId="0" fontId="7" fillId="0" borderId="0"/>
    <xf numFmtId="43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" fillId="0" borderId="0"/>
    <xf numFmtId="0" fontId="15" fillId="0" borderId="0"/>
    <xf numFmtId="0" fontId="19" fillId="0" borderId="0"/>
    <xf numFmtId="0" fontId="1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15" fillId="0" borderId="0"/>
    <xf numFmtId="0" fontId="19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7" fillId="0" borderId="0"/>
    <xf numFmtId="0" fontId="15" fillId="0" borderId="0"/>
    <xf numFmtId="0" fontId="7" fillId="0" borderId="0"/>
    <xf numFmtId="0" fontId="15" fillId="0" borderId="0"/>
    <xf numFmtId="0" fontId="19" fillId="0" borderId="0"/>
    <xf numFmtId="0" fontId="7" fillId="0" borderId="0"/>
    <xf numFmtId="0" fontId="7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" fontId="21" fillId="0" borderId="18">
      <alignment horizontal="right" vertical="center"/>
    </xf>
    <xf numFmtId="204" fontId="17" fillId="0" borderId="19" applyBorder="0">
      <alignment vertical="center" wrapText="1"/>
    </xf>
    <xf numFmtId="2" fontId="21" fillId="0" borderId="18">
      <alignment horizontal="right" vertical="center"/>
    </xf>
    <xf numFmtId="0" fontId="16" fillId="0" borderId="20">
      <alignment horizont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217" fontId="17" fillId="0" borderId="1">
      <alignment vertical="center"/>
    </xf>
    <xf numFmtId="0" fontId="7" fillId="0" borderId="0" applyFont="0" applyFill="0" applyBorder="0" applyAlignment="0" applyProtection="0"/>
    <xf numFmtId="218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219" fontId="25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221" fontId="25" fillId="0" borderId="0" applyFont="0" applyFill="0" applyBorder="0" applyAlignment="0" applyProtection="0"/>
    <xf numFmtId="0" fontId="15" fillId="0" borderId="0"/>
    <xf numFmtId="220" fontId="26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7" fillId="17" borderId="0" applyBorder="0" applyAlignment="0" applyProtection="0"/>
    <xf numFmtId="49" fontId="27" fillId="18" borderId="0" applyBorder="0">
      <alignment horizontal="right"/>
    </xf>
    <xf numFmtId="0" fontId="23" fillId="0" borderId="0"/>
    <xf numFmtId="0" fontId="24" fillId="0" borderId="0"/>
    <xf numFmtId="0" fontId="25" fillId="0" borderId="0"/>
    <xf numFmtId="0" fontId="1" fillId="0" borderId="0" applyFill="0" applyBorder="0" applyAlignment="0"/>
    <xf numFmtId="0" fontId="28" fillId="0" borderId="0"/>
    <xf numFmtId="0" fontId="27" fillId="19" borderId="1">
      <alignment horizontal="center"/>
    </xf>
    <xf numFmtId="0" fontId="29" fillId="20" borderId="21" applyNumberFormat="0" applyBorder="0" applyAlignment="0">
      <alignment horizontal="left" wrapText="1"/>
    </xf>
    <xf numFmtId="4" fontId="30" fillId="0" borderId="0">
      <protection locked="0"/>
    </xf>
    <xf numFmtId="41" fontId="31" fillId="0" borderId="0" applyFont="0" applyFill="0" applyBorder="0" applyAlignment="0" applyProtection="0"/>
    <xf numFmtId="192" fontId="19" fillId="0" borderId="0"/>
    <xf numFmtId="182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32" fillId="18" borderId="0"/>
    <xf numFmtId="0" fontId="33" fillId="18" borderId="0" applyNumberFormat="0" applyFill="0" applyBorder="0"/>
    <xf numFmtId="0" fontId="34" fillId="18" borderId="0" applyNumberFormat="0" applyFill="0" applyBorder="0"/>
    <xf numFmtId="0" fontId="35" fillId="18" borderId="0" applyNumberFormat="0" applyFill="0" applyBorder="0"/>
    <xf numFmtId="0" fontId="36" fillId="19" borderId="22" applyFont="0" applyBorder="0">
      <alignment horizontal="centerContinuous" vertical="center"/>
    </xf>
    <xf numFmtId="187" fontId="37" fillId="18" borderId="23" applyBorder="0"/>
    <xf numFmtId="0" fontId="7" fillId="0" borderId="0" applyFont="0" applyFill="0" applyBorder="0" applyAlignment="0" applyProtection="0"/>
    <xf numFmtId="193" fontId="30" fillId="0" borderId="0">
      <protection locked="0"/>
    </xf>
    <xf numFmtId="0" fontId="31" fillId="0" borderId="0" applyFont="0" applyFill="0" applyBorder="0" applyAlignment="0" applyProtection="0"/>
    <xf numFmtId="186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0" fontId="16" fillId="0" borderId="0"/>
    <xf numFmtId="0" fontId="7" fillId="0" borderId="0"/>
    <xf numFmtId="197" fontId="30" fillId="0" borderId="0">
      <protection locked="0"/>
    </xf>
    <xf numFmtId="198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0" fontId="7" fillId="21" borderId="24" applyBorder="0"/>
    <xf numFmtId="189" fontId="7" fillId="21" borderId="25" applyBorder="0">
      <alignment horizontal="center"/>
    </xf>
    <xf numFmtId="179" fontId="1" fillId="0" borderId="0"/>
    <xf numFmtId="223" fontId="17" fillId="0" borderId="1">
      <alignment vertical="center"/>
    </xf>
    <xf numFmtId="224" fontId="38" fillId="0" borderId="0" applyFont="0" applyFill="0" applyBorder="0" applyAlignment="0" applyProtection="0"/>
    <xf numFmtId="183" fontId="30" fillId="0" borderId="0">
      <protection locked="0"/>
    </xf>
    <xf numFmtId="183" fontId="30" fillId="0" borderId="0">
      <protection locked="0"/>
    </xf>
    <xf numFmtId="183" fontId="30" fillId="0" borderId="0">
      <protection locked="0"/>
    </xf>
    <xf numFmtId="183" fontId="30" fillId="0" borderId="0">
      <protection locked="0"/>
    </xf>
    <xf numFmtId="183" fontId="30" fillId="0" borderId="0">
      <protection locked="0"/>
    </xf>
    <xf numFmtId="183" fontId="30" fillId="0" borderId="0">
      <protection locked="0"/>
    </xf>
    <xf numFmtId="183" fontId="30" fillId="0" borderId="0">
      <protection locked="0"/>
    </xf>
    <xf numFmtId="0" fontId="37" fillId="18" borderId="0"/>
    <xf numFmtId="194" fontId="30" fillId="0" borderId="0">
      <protection locked="0"/>
    </xf>
    <xf numFmtId="38" fontId="37" fillId="17" borderId="0" applyNumberFormat="0" applyBorder="0" applyAlignment="0" applyProtection="0"/>
    <xf numFmtId="3" fontId="17" fillId="0" borderId="26">
      <alignment horizontal="right" vertical="center"/>
    </xf>
    <xf numFmtId="4" fontId="17" fillId="0" borderId="26">
      <alignment horizontal="right" vertical="center"/>
    </xf>
    <xf numFmtId="0" fontId="39" fillId="0" borderId="0">
      <alignment horizontal="left"/>
    </xf>
    <xf numFmtId="0" fontId="40" fillId="0" borderId="27" applyNumberFormat="0" applyAlignment="0" applyProtection="0">
      <alignment horizontal="left" vertical="center"/>
    </xf>
    <xf numFmtId="0" fontId="40" fillId="0" borderId="13">
      <alignment horizontal="left" vertical="center"/>
    </xf>
    <xf numFmtId="0" fontId="41" fillId="22" borderId="14" applyBorder="0" applyAlignment="0"/>
    <xf numFmtId="0" fontId="41" fillId="22" borderId="28" applyBorder="0" applyAlignment="0"/>
    <xf numFmtId="0" fontId="42" fillId="21" borderId="29">
      <alignment horizontal="left"/>
    </xf>
    <xf numFmtId="0" fontId="43" fillId="18" borderId="0" applyNumberFormat="0" applyFill="0" applyBorder="0"/>
    <xf numFmtId="196" fontId="44" fillId="0" borderId="0">
      <protection locked="0"/>
    </xf>
    <xf numFmtId="196" fontId="44" fillId="0" borderId="0">
      <protection locked="0"/>
    </xf>
    <xf numFmtId="12" fontId="7" fillId="17" borderId="30" applyNumberFormat="0" applyBorder="0" applyAlignment="0" applyProtection="0">
      <alignment horizontal="center"/>
    </xf>
    <xf numFmtId="0" fontId="45" fillId="0" borderId="0" applyNumberFormat="0" applyFill="0" applyBorder="0" applyAlignment="0" applyProtection="0"/>
    <xf numFmtId="0" fontId="7" fillId="23" borderId="31" applyBorder="0">
      <protection locked="0"/>
    </xf>
    <xf numFmtId="10" fontId="37" fillId="17" borderId="1" applyNumberFormat="0" applyBorder="0" applyAlignment="0" applyProtection="0"/>
    <xf numFmtId="189" fontId="7" fillId="23" borderId="29" applyBorder="0">
      <alignment horizontal="center"/>
      <protection locked="0"/>
    </xf>
    <xf numFmtId="12" fontId="7" fillId="23" borderId="29" applyBorder="0">
      <alignment horizontal="center"/>
      <protection locked="0"/>
    </xf>
    <xf numFmtId="0" fontId="46" fillId="23" borderId="32">
      <alignment horizontal="center" vertical="center"/>
      <protection locked="0"/>
    </xf>
    <xf numFmtId="187" fontId="37" fillId="21" borderId="0" applyBorder="0">
      <protection locked="0"/>
    </xf>
    <xf numFmtId="15" fontId="37" fillId="21" borderId="0" applyBorder="0">
      <protection locked="0"/>
    </xf>
    <xf numFmtId="49" fontId="37" fillId="21" borderId="0" applyBorder="0">
      <protection locked="0"/>
    </xf>
    <xf numFmtId="49" fontId="37" fillId="21" borderId="19" applyNumberFormat="0" applyBorder="0"/>
    <xf numFmtId="0" fontId="32" fillId="21" borderId="29" applyBorder="0">
      <alignment horizontal="left"/>
    </xf>
    <xf numFmtId="0" fontId="32" fillId="23" borderId="0">
      <alignment horizontal="left"/>
    </xf>
    <xf numFmtId="225" fontId="17" fillId="0" borderId="1">
      <alignment vertical="center"/>
    </xf>
    <xf numFmtId="226" fontId="17" fillId="0" borderId="1">
      <alignment vertical="center"/>
    </xf>
    <xf numFmtId="227" fontId="17" fillId="0" borderId="1">
      <alignment horizontal="right" vertical="center"/>
    </xf>
    <xf numFmtId="228" fontId="17" fillId="0" borderId="1">
      <alignment vertical="center"/>
    </xf>
    <xf numFmtId="229" fontId="17" fillId="0" borderId="1">
      <alignment vertical="center"/>
    </xf>
    <xf numFmtId="230" fontId="47" fillId="0" borderId="0">
      <alignment horizontal="left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48" fillId="0" borderId="33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49" fillId="0" borderId="34" applyNumberFormat="0" applyFont="0" applyBorder="0" applyProtection="0">
      <alignment horizontal="center" vertical="center"/>
    </xf>
    <xf numFmtId="191" fontId="1" fillId="0" borderId="0"/>
    <xf numFmtId="0" fontId="16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46" fillId="21" borderId="32">
      <alignment horizontal="center"/>
    </xf>
    <xf numFmtId="0" fontId="7" fillId="18" borderId="29" applyBorder="0">
      <alignment horizontal="center"/>
      <protection locked="0"/>
    </xf>
    <xf numFmtId="195" fontId="30" fillId="0" borderId="0">
      <protection locked="0"/>
    </xf>
    <xf numFmtId="10" fontId="7" fillId="0" borderId="0" applyFont="0" applyFill="0" applyBorder="0" applyAlignment="0" applyProtection="0"/>
    <xf numFmtId="0" fontId="16" fillId="0" borderId="0">
      <protection locked="0"/>
    </xf>
    <xf numFmtId="0" fontId="47" fillId="18" borderId="0"/>
    <xf numFmtId="0" fontId="19" fillId="0" borderId="0"/>
    <xf numFmtId="0" fontId="50" fillId="18" borderId="0"/>
    <xf numFmtId="188" fontId="7" fillId="0" borderId="0"/>
    <xf numFmtId="49" fontId="51" fillId="18" borderId="0" applyBorder="0">
      <alignment horizontal="centerContinuous"/>
    </xf>
    <xf numFmtId="0" fontId="7" fillId="24" borderId="0"/>
    <xf numFmtId="190" fontId="10" fillId="0" borderId="35" applyFont="0" applyBorder="0">
      <alignment horizontal="center" vertical="center"/>
    </xf>
    <xf numFmtId="0" fontId="48" fillId="0" borderId="0"/>
    <xf numFmtId="0" fontId="52" fillId="18" borderId="0" applyProtection="0">
      <alignment horizontal="centerContinuous" vertical="center"/>
      <protection hidden="1"/>
    </xf>
    <xf numFmtId="0" fontId="7" fillId="18" borderId="29" applyBorder="0">
      <alignment horizontal="center"/>
    </xf>
    <xf numFmtId="0" fontId="7" fillId="18" borderId="29" applyBorder="0">
      <alignment horizontal="center"/>
    </xf>
    <xf numFmtId="231" fontId="53" fillId="0" borderId="0">
      <alignment horizontal="center"/>
    </xf>
    <xf numFmtId="49" fontId="54" fillId="0" borderId="0" applyBorder="0">
      <alignment horizontal="right"/>
    </xf>
    <xf numFmtId="0" fontId="55" fillId="0" borderId="0" applyFill="0" applyBorder="0" applyProtection="0">
      <alignment horizontal="centerContinuous" vertical="center"/>
    </xf>
    <xf numFmtId="0" fontId="56" fillId="17" borderId="0" applyFill="0" applyBorder="0" applyProtection="0">
      <alignment horizontal="center" vertical="center"/>
    </xf>
    <xf numFmtId="232" fontId="17" fillId="0" borderId="1">
      <alignment vertical="center"/>
    </xf>
    <xf numFmtId="196" fontId="30" fillId="0" borderId="36">
      <protection locked="0"/>
    </xf>
    <xf numFmtId="187" fontId="27" fillId="18" borderId="0"/>
    <xf numFmtId="49" fontId="57" fillId="18" borderId="0" applyBorder="0">
      <alignment horizontal="right"/>
    </xf>
    <xf numFmtId="0" fontId="58" fillId="0" borderId="20">
      <alignment horizontal="left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9" fontId="17" fillId="0" borderId="1">
      <alignment horizontal="center"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205" fontId="17" fillId="0" borderId="1">
      <alignment vertical="center"/>
    </xf>
    <xf numFmtId="206" fontId="17" fillId="0" borderId="1">
      <alignment vertical="center"/>
    </xf>
    <xf numFmtId="207" fontId="17" fillId="0" borderId="1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9" borderId="37" applyNumberFormat="0" applyAlignment="0" applyProtection="0">
      <alignment vertical="center"/>
    </xf>
    <xf numFmtId="0" fontId="16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1" fillId="4" borderId="0" applyNumberFormat="0" applyBorder="0" applyAlignment="0" applyProtection="0">
      <alignment vertical="center"/>
    </xf>
    <xf numFmtId="0" fontId="30" fillId="0" borderId="0">
      <protection locked="0"/>
    </xf>
    <xf numFmtId="3" fontId="15" fillId="0" borderId="38">
      <alignment horizontal="center"/>
    </xf>
    <xf numFmtId="0" fontId="30" fillId="0" borderId="0"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40" fontId="64" fillId="0" borderId="0" applyFont="0" applyFill="0" applyBorder="0" applyAlignment="0" applyProtection="0"/>
    <xf numFmtId="38" fontId="1" fillId="0" borderId="0" applyFont="0" applyFill="0" applyBorder="0" applyAlignment="0" applyProtection="0"/>
    <xf numFmtId="208" fontId="17" fillId="0" borderId="0">
      <alignment vertical="center"/>
    </xf>
    <xf numFmtId="208" fontId="17" fillId="0" borderId="0">
      <alignment vertical="center"/>
    </xf>
    <xf numFmtId="0" fontId="1" fillId="30" borderId="31" applyNumberFormat="0" applyFont="0" applyAlignment="0" applyProtection="0">
      <alignment vertical="center"/>
    </xf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65" fillId="17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0" fontId="66" fillId="31" borderId="0" applyNumberFormat="0" applyBorder="0" applyAlignment="0" applyProtection="0">
      <alignment vertical="center"/>
    </xf>
    <xf numFmtId="0" fontId="67" fillId="0" borderId="0"/>
    <xf numFmtId="0" fontId="54" fillId="0" borderId="0" applyNumberFormat="0" applyFont="0" applyFill="0" applyBorder="0" applyProtection="0">
      <alignment horizontal="centerContinuous" vertical="center"/>
    </xf>
    <xf numFmtId="0" fontId="68" fillId="0" borderId="0" applyNumberFormat="0" applyFill="0" applyBorder="0" applyAlignment="0" applyProtection="0">
      <alignment vertical="center"/>
    </xf>
    <xf numFmtId="0" fontId="69" fillId="32" borderId="39" applyNumberFormat="0" applyAlignment="0" applyProtection="0">
      <alignment vertical="center"/>
    </xf>
    <xf numFmtId="0" fontId="70" fillId="0" borderId="1" applyFont="0" applyFill="0" applyBorder="0" applyAlignment="0" applyProtection="0">
      <alignment horizontal="centerContinuous" vertical="center"/>
    </xf>
    <xf numFmtId="0" fontId="16" fillId="0" borderId="0">
      <alignment vertical="center"/>
    </xf>
    <xf numFmtId="0" fontId="54" fillId="0" borderId="0" applyFont="0" applyFill="0" applyBorder="0" applyAlignment="0" applyProtection="0">
      <alignment horizontal="centerContinuous" vertical="center"/>
    </xf>
    <xf numFmtId="0" fontId="5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9" fontId="71" fillId="0" borderId="0" applyFont="0" applyFill="0" applyBorder="0" applyAlignment="0" applyProtection="0"/>
    <xf numFmtId="0" fontId="7" fillId="0" borderId="0"/>
    <xf numFmtId="0" fontId="16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72" fillId="0" borderId="40"/>
    <xf numFmtId="0" fontId="73" fillId="0" borderId="4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top"/>
      <protection locked="0"/>
    </xf>
    <xf numFmtId="0" fontId="17" fillId="0" borderId="11">
      <alignment vertical="center"/>
    </xf>
    <xf numFmtId="210" fontId="17" fillId="0" borderId="1" applyBorder="0">
      <alignment vertical="center"/>
    </xf>
    <xf numFmtId="211" fontId="17" fillId="0" borderId="1" applyBorder="0">
      <alignment horizontal="left" vertical="center"/>
    </xf>
    <xf numFmtId="0" fontId="74" fillId="0" borderId="42" applyNumberFormat="0" applyFill="0" applyAlignment="0" applyProtection="0">
      <alignment vertical="center"/>
    </xf>
    <xf numFmtId="212" fontId="75" fillId="0" borderId="0" applyFont="0" applyFill="0" applyBorder="0" applyAlignment="0" applyProtection="0"/>
    <xf numFmtId="213" fontId="11" fillId="0" borderId="0" applyFont="0" applyFill="0" applyBorder="0" applyAlignment="0" applyProtection="0"/>
    <xf numFmtId="180" fontId="38" fillId="0" borderId="0" applyFont="0" applyFill="0" applyBorder="0" applyAlignment="0" applyProtection="0"/>
    <xf numFmtId="214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180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0" fontId="76" fillId="0" borderId="0">
      <alignment vertical="center"/>
    </xf>
    <xf numFmtId="0" fontId="54" fillId="0" borderId="0" applyNumberFormat="0" applyFont="0" applyFill="0" applyBorder="0" applyProtection="0">
      <alignment vertical="center"/>
    </xf>
    <xf numFmtId="0" fontId="77" fillId="8" borderId="37" applyNumberFormat="0" applyAlignment="0" applyProtection="0">
      <alignment vertical="center"/>
    </xf>
    <xf numFmtId="4" fontId="30" fillId="0" borderId="0">
      <protection locked="0"/>
    </xf>
    <xf numFmtId="0" fontId="16" fillId="0" borderId="0">
      <protection locked="0"/>
    </xf>
    <xf numFmtId="0" fontId="78" fillId="0" borderId="0" applyNumberFormat="0" applyFill="0" applyBorder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4" applyNumberFormat="0" applyFill="0" applyAlignment="0" applyProtection="0">
      <alignment vertical="center"/>
    </xf>
    <xf numFmtId="0" fontId="81" fillId="0" borderId="4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6" fillId="0" borderId="0"/>
    <xf numFmtId="0" fontId="83" fillId="29" borderId="46" applyNumberFormat="0" applyAlignment="0" applyProtection="0">
      <alignment vertical="center"/>
    </xf>
    <xf numFmtId="216" fontId="1" fillId="0" borderId="0" applyFont="0" applyFill="0" applyBorder="0" applyAlignment="0" applyProtection="0"/>
    <xf numFmtId="181" fontId="18" fillId="0" borderId="47">
      <alignment vertical="center"/>
    </xf>
    <xf numFmtId="0" fontId="7" fillId="0" borderId="1"/>
    <xf numFmtId="0" fontId="65" fillId="17" borderId="0" applyFill="0" applyBorder="0" applyProtection="0">
      <alignment horizontal="right"/>
    </xf>
    <xf numFmtId="181" fontId="84" fillId="0" borderId="0"/>
    <xf numFmtId="40" fontId="16" fillId="0" borderId="17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>
      <protection locked="0"/>
    </xf>
    <xf numFmtId="0" fontId="11" fillId="0" borderId="35">
      <alignment horizontal="center" vertical="center"/>
    </xf>
    <xf numFmtId="0" fontId="11" fillId="0" borderId="35">
      <alignment horizontal="left" vertical="center"/>
    </xf>
    <xf numFmtId="0" fontId="11" fillId="0" borderId="35">
      <alignment vertical="center" textRotation="255"/>
    </xf>
    <xf numFmtId="0" fontId="1" fillId="0" borderId="0"/>
    <xf numFmtId="0" fontId="11" fillId="0" borderId="0">
      <alignment vertical="center"/>
    </xf>
    <xf numFmtId="0" fontId="38" fillId="0" borderId="0"/>
    <xf numFmtId="0" fontId="71" fillId="0" borderId="0"/>
    <xf numFmtId="0" fontId="1" fillId="0" borderId="0"/>
    <xf numFmtId="0" fontId="30" fillId="0" borderId="48">
      <protection locked="0"/>
    </xf>
    <xf numFmtId="0" fontId="16" fillId="0" borderId="0">
      <protection locked="0"/>
    </xf>
    <xf numFmtId="0" fontId="16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86" fillId="0" borderId="0">
      <alignment vertical="center"/>
    </xf>
    <xf numFmtId="0" fontId="11" fillId="0" borderId="0"/>
  </cellStyleXfs>
  <cellXfs count="137">
    <xf numFmtId="0" fontId="0" fillId="0" borderId="0" xfId="0">
      <alignment vertical="center"/>
    </xf>
    <xf numFmtId="49" fontId="13" fillId="0" borderId="0" xfId="1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0" fillId="0" borderId="3" xfId="0" applyBorder="1">
      <alignment vertical="center"/>
    </xf>
    <xf numFmtId="49" fontId="9" fillId="0" borderId="3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0" fillId="0" borderId="6" xfId="0" applyBorder="1">
      <alignment vertical="center"/>
    </xf>
    <xf numFmtId="49" fontId="9" fillId="0" borderId="6" xfId="0" applyNumberFormat="1" applyFont="1" applyBorder="1" applyAlignment="1">
      <alignment horizontal="center" vertical="center" shrinkToFit="1"/>
    </xf>
    <xf numFmtId="0" fontId="9" fillId="0" borderId="6" xfId="0" applyNumberFormat="1" applyFont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233" fontId="9" fillId="0" borderId="6" xfId="0" applyNumberFormat="1" applyFont="1" applyBorder="1" applyAlignment="1">
      <alignment horizontal="center" vertical="center" shrinkToFit="1"/>
    </xf>
    <xf numFmtId="233" fontId="9" fillId="0" borderId="6" xfId="0" applyNumberFormat="1" applyFont="1" applyBorder="1" applyAlignment="1">
      <alignment horizontal="right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0" fillId="0" borderId="9" xfId="0" applyBorder="1">
      <alignment vertical="center"/>
    </xf>
    <xf numFmtId="49" fontId="9" fillId="0" borderId="9" xfId="0" applyNumberFormat="1" applyFont="1" applyBorder="1" applyAlignment="1">
      <alignment horizontal="center" vertical="center" shrinkToFit="1"/>
    </xf>
    <xf numFmtId="0" fontId="9" fillId="0" borderId="9" xfId="0" applyNumberFormat="1" applyFont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 shrinkToFit="1"/>
    </xf>
    <xf numFmtId="0" fontId="87" fillId="0" borderId="0" xfId="615" applyNumberFormat="1" applyFont="1" applyBorder="1" applyAlignment="1">
      <alignment horizontal="left" vertical="center"/>
    </xf>
    <xf numFmtId="0" fontId="1" fillId="0" borderId="0" xfId="2"/>
    <xf numFmtId="0" fontId="10" fillId="0" borderId="0" xfId="2" applyFont="1"/>
    <xf numFmtId="0" fontId="89" fillId="0" borderId="11" xfId="2" applyNumberFormat="1" applyFont="1" applyFill="1" applyBorder="1" applyAlignment="1">
      <alignment vertical="center"/>
    </xf>
    <xf numFmtId="176" fontId="89" fillId="0" borderId="11" xfId="2" applyNumberFormat="1" applyFont="1" applyFill="1" applyBorder="1" applyAlignment="1">
      <alignment vertical="center"/>
    </xf>
    <xf numFmtId="0" fontId="89" fillId="0" borderId="0" xfId="2" applyNumberFormat="1" applyFont="1" applyFill="1" applyBorder="1" applyAlignment="1">
      <alignment vertical="center"/>
    </xf>
    <xf numFmtId="176" fontId="1" fillId="0" borderId="0" xfId="2" applyNumberFormat="1"/>
    <xf numFmtId="0" fontId="91" fillId="0" borderId="0" xfId="2" applyFont="1"/>
    <xf numFmtId="176" fontId="91" fillId="0" borderId="0" xfId="2" applyNumberFormat="1" applyFont="1"/>
    <xf numFmtId="0" fontId="9" fillId="0" borderId="0" xfId="2" applyFont="1"/>
    <xf numFmtId="49" fontId="4" fillId="33" borderId="20" xfId="3" applyNumberFormat="1" applyFont="1" applyFill="1" applyBorder="1" applyAlignment="1">
      <alignment horizontal="center" vertical="center" shrinkToFit="1"/>
    </xf>
    <xf numFmtId="49" fontId="4" fillId="33" borderId="35" xfId="3" applyNumberFormat="1" applyFont="1" applyFill="1" applyBorder="1" applyAlignment="1">
      <alignment horizontal="center" vertical="center" shrinkToFit="1"/>
    </xf>
    <xf numFmtId="49" fontId="4" fillId="33" borderId="35" xfId="2" applyNumberFormat="1" applyFont="1" applyFill="1" applyBorder="1" applyAlignment="1">
      <alignment horizontal="center" vertical="center"/>
    </xf>
    <xf numFmtId="0" fontId="4" fillId="33" borderId="35" xfId="2" applyNumberFormat="1" applyFont="1" applyFill="1" applyBorder="1" applyAlignment="1">
      <alignment horizontal="center" vertical="center"/>
    </xf>
    <xf numFmtId="3" fontId="4" fillId="33" borderId="35" xfId="2" applyNumberFormat="1" applyFont="1" applyFill="1" applyBorder="1" applyAlignment="1">
      <alignment horizontal="center" vertical="center"/>
    </xf>
    <xf numFmtId="0" fontId="4" fillId="33" borderId="35" xfId="3" applyFont="1" applyFill="1" applyBorder="1" applyAlignment="1">
      <alignment horizontal="center" vertical="center" shrinkToFit="1"/>
    </xf>
    <xf numFmtId="0" fontId="90" fillId="33" borderId="57" xfId="616" applyFont="1" applyFill="1" applyBorder="1" applyAlignment="1">
      <alignment horizontal="right" vertical="center" shrinkToFit="1"/>
    </xf>
    <xf numFmtId="0" fontId="10" fillId="33" borderId="0" xfId="616" applyFont="1" applyFill="1" applyBorder="1" applyAlignment="1">
      <alignment horizontal="right" vertical="center" shrinkToFit="1"/>
    </xf>
    <xf numFmtId="0" fontId="10" fillId="33" borderId="0" xfId="617" applyFont="1" applyFill="1" applyAlignment="1">
      <alignment vertical="center"/>
    </xf>
    <xf numFmtId="0" fontId="10" fillId="33" borderId="0" xfId="2" applyFont="1" applyFill="1" applyAlignment="1">
      <alignment horizontal="center" vertical="center"/>
    </xf>
    <xf numFmtId="0" fontId="1" fillId="33" borderId="0" xfId="2" applyFill="1" applyAlignment="1">
      <alignment vertical="center"/>
    </xf>
    <xf numFmtId="41" fontId="1" fillId="33" borderId="0" xfId="2" applyNumberFormat="1" applyFont="1" applyFill="1" applyAlignment="1">
      <alignment vertical="center"/>
    </xf>
    <xf numFmtId="0" fontId="1" fillId="33" borderId="0" xfId="2" applyFont="1" applyFill="1" applyAlignment="1">
      <alignment vertical="center"/>
    </xf>
    <xf numFmtId="0" fontId="85" fillId="33" borderId="35" xfId="2" applyFont="1" applyFill="1" applyBorder="1" applyAlignment="1">
      <alignment horizontal="center" vertical="center" wrapText="1"/>
    </xf>
    <xf numFmtId="0" fontId="4" fillId="33" borderId="35" xfId="2" applyFont="1" applyFill="1" applyBorder="1" applyAlignment="1">
      <alignment horizontal="center" vertical="center"/>
    </xf>
    <xf numFmtId="0" fontId="4" fillId="33" borderId="35" xfId="2" applyFont="1" applyFill="1" applyBorder="1" applyAlignment="1">
      <alignment vertical="center"/>
    </xf>
    <xf numFmtId="178" fontId="4" fillId="33" borderId="35" xfId="2" applyNumberFormat="1" applyFont="1" applyFill="1" applyBorder="1" applyAlignment="1">
      <alignment vertical="center"/>
    </xf>
    <xf numFmtId="0" fontId="4" fillId="33" borderId="35" xfId="2" applyFont="1" applyFill="1" applyBorder="1" applyAlignment="1">
      <alignment horizontal="center" vertical="center" shrinkToFit="1"/>
    </xf>
    <xf numFmtId="0" fontId="85" fillId="33" borderId="35" xfId="3" applyFont="1" applyFill="1" applyBorder="1" applyAlignment="1">
      <alignment horizontal="center" vertical="center" wrapText="1" shrinkToFit="1"/>
    </xf>
    <xf numFmtId="49" fontId="4" fillId="33" borderId="54" xfId="3" applyNumberFormat="1" applyFont="1" applyFill="1" applyBorder="1" applyAlignment="1">
      <alignment horizontal="center" vertical="center" shrinkToFit="1"/>
    </xf>
    <xf numFmtId="0" fontId="4" fillId="33" borderId="54" xfId="2" applyFont="1" applyFill="1" applyBorder="1" applyAlignment="1">
      <alignment horizontal="center" vertical="center"/>
    </xf>
    <xf numFmtId="0" fontId="4" fillId="33" borderId="18" xfId="2" applyFont="1" applyFill="1" applyBorder="1" applyAlignment="1">
      <alignment horizontal="center" vertical="center"/>
    </xf>
    <xf numFmtId="0" fontId="1" fillId="33" borderId="0" xfId="2" applyFill="1"/>
    <xf numFmtId="177" fontId="4" fillId="33" borderId="35" xfId="2" applyNumberFormat="1" applyFont="1" applyFill="1" applyBorder="1" applyAlignment="1">
      <alignment horizontal="center" vertical="center"/>
    </xf>
    <xf numFmtId="41" fontId="90" fillId="33" borderId="35" xfId="4" applyFont="1" applyFill="1" applyBorder="1" applyAlignment="1">
      <alignment horizontal="right" vertical="center" shrinkToFit="1"/>
    </xf>
    <xf numFmtId="0" fontId="10" fillId="33" borderId="35" xfId="616" applyFont="1" applyFill="1" applyBorder="1" applyAlignment="1">
      <alignment horizontal="right" vertical="center" shrinkToFit="1"/>
    </xf>
    <xf numFmtId="0" fontId="4" fillId="0" borderId="60" xfId="2" applyFont="1" applyFill="1" applyBorder="1" applyAlignment="1">
      <alignment horizontal="center" vertical="center" shrinkToFit="1"/>
    </xf>
    <xf numFmtId="0" fontId="91" fillId="0" borderId="0" xfId="2" applyFont="1" applyFill="1"/>
    <xf numFmtId="0" fontId="1" fillId="0" borderId="0" xfId="2" applyFill="1"/>
    <xf numFmtId="49" fontId="13" fillId="0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4" fillId="33" borderId="58" xfId="4" applyNumberFormat="1" applyFont="1" applyFill="1" applyBorder="1" applyAlignment="1">
      <alignment vertical="center"/>
    </xf>
    <xf numFmtId="178" fontId="4" fillId="33" borderId="58" xfId="2" applyNumberFormat="1" applyFont="1" applyFill="1" applyBorder="1" applyAlignment="1">
      <alignment vertical="center"/>
    </xf>
    <xf numFmtId="0" fontId="4" fillId="33" borderId="60" xfId="3" applyFont="1" applyFill="1" applyBorder="1" applyAlignment="1">
      <alignment horizontal="center" vertical="center" shrinkToFit="1"/>
    </xf>
    <xf numFmtId="0" fontId="4" fillId="33" borderId="60" xfId="2" applyFont="1" applyFill="1" applyBorder="1" applyAlignment="1">
      <alignment horizontal="center" vertical="center" shrinkToFit="1"/>
    </xf>
    <xf numFmtId="0" fontId="4" fillId="33" borderId="60" xfId="2" applyFont="1" applyFill="1" applyBorder="1" applyAlignment="1">
      <alignment horizontal="center" vertical="center" wrapText="1" shrinkToFit="1"/>
    </xf>
    <xf numFmtId="0" fontId="4" fillId="0" borderId="59" xfId="2" applyFont="1" applyFill="1" applyBorder="1" applyAlignment="1">
      <alignment horizontal="center" vertical="center" shrinkToFit="1"/>
    </xf>
    <xf numFmtId="0" fontId="4" fillId="0" borderId="35" xfId="3" applyFont="1" applyFill="1" applyBorder="1" applyAlignment="1">
      <alignment horizontal="center" vertical="center" shrinkToFit="1"/>
    </xf>
    <xf numFmtId="0" fontId="4" fillId="0" borderId="35" xfId="3" applyFont="1" applyFill="1" applyBorder="1" applyAlignment="1">
      <alignment horizontal="center" vertical="center" wrapText="1" shrinkToFit="1"/>
    </xf>
    <xf numFmtId="234" fontId="4" fillId="0" borderId="35" xfId="4" applyNumberFormat="1" applyFont="1" applyFill="1" applyBorder="1" applyAlignment="1">
      <alignment vertical="center"/>
    </xf>
    <xf numFmtId="0" fontId="4" fillId="0" borderId="35" xfId="2" applyFont="1" applyFill="1" applyBorder="1" applyAlignment="1">
      <alignment horizontal="center" vertical="center" shrinkToFit="1"/>
    </xf>
    <xf numFmtId="49" fontId="4" fillId="0" borderId="35" xfId="2" applyNumberFormat="1" applyFont="1" applyFill="1" applyBorder="1" applyAlignment="1">
      <alignment horizontal="center" vertical="center" shrinkToFit="1"/>
    </xf>
    <xf numFmtId="41" fontId="93" fillId="0" borderId="61" xfId="4" applyFont="1" applyFill="1" applyBorder="1">
      <alignment vertical="center"/>
    </xf>
    <xf numFmtId="49" fontId="92" fillId="0" borderId="61" xfId="601" applyNumberFormat="1" applyFont="1" applyFill="1" applyBorder="1" applyAlignment="1">
      <alignment vertical="center"/>
    </xf>
    <xf numFmtId="0" fontId="4" fillId="0" borderId="18" xfId="3" applyFont="1" applyFill="1" applyBorder="1" applyAlignment="1">
      <alignment horizontal="center" vertical="center" shrinkToFit="1"/>
    </xf>
    <xf numFmtId="0" fontId="4" fillId="0" borderId="54" xfId="3" applyFont="1" applyFill="1" applyBorder="1" applyAlignment="1">
      <alignment horizontal="center" vertical="center" wrapText="1" shrinkToFit="1"/>
    </xf>
    <xf numFmtId="234" fontId="4" fillId="0" borderId="54" xfId="4" applyNumberFormat="1" applyFont="1" applyFill="1" applyBorder="1" applyAlignment="1">
      <alignment vertical="center"/>
    </xf>
    <xf numFmtId="234" fontId="4" fillId="0" borderId="18" xfId="4" applyNumberFormat="1" applyFont="1" applyFill="1" applyBorder="1" applyAlignment="1">
      <alignment vertical="center"/>
    </xf>
    <xf numFmtId="0" fontId="4" fillId="0" borderId="54" xfId="3" applyFont="1" applyFill="1" applyBorder="1" applyAlignment="1">
      <alignment horizontal="center" vertical="center" shrinkToFit="1"/>
    </xf>
    <xf numFmtId="0" fontId="4" fillId="0" borderId="18" xfId="2" applyFont="1" applyFill="1" applyBorder="1" applyAlignment="1">
      <alignment horizontal="center" vertical="center" shrinkToFit="1"/>
    </xf>
    <xf numFmtId="0" fontId="4" fillId="0" borderId="54" xfId="2" applyFont="1" applyFill="1" applyBorder="1" applyAlignment="1">
      <alignment horizontal="center" vertical="center" shrinkToFit="1"/>
    </xf>
    <xf numFmtId="0" fontId="4" fillId="33" borderId="59" xfId="2" applyFont="1" applyFill="1" applyBorder="1" applyAlignment="1">
      <alignment horizontal="center" vertical="center" shrinkToFit="1"/>
    </xf>
    <xf numFmtId="0" fontId="4" fillId="33" borderId="26" xfId="2" applyFont="1" applyFill="1" applyBorder="1" applyAlignment="1">
      <alignment horizontal="center" vertical="center" shrinkToFit="1"/>
    </xf>
    <xf numFmtId="0" fontId="4" fillId="0" borderId="54" xfId="3" applyFont="1" applyFill="1" applyBorder="1" applyAlignment="1">
      <alignment horizontal="center" vertical="center" shrinkToFit="1"/>
    </xf>
    <xf numFmtId="0" fontId="4" fillId="0" borderId="18" xfId="3" applyFont="1" applyFill="1" applyBorder="1" applyAlignment="1">
      <alignment horizontal="center" vertical="center" shrinkToFit="1"/>
    </xf>
    <xf numFmtId="49" fontId="87" fillId="18" borderId="35" xfId="2" applyNumberFormat="1" applyFont="1" applyFill="1" applyBorder="1" applyAlignment="1">
      <alignment horizontal="center" vertical="center"/>
    </xf>
    <xf numFmtId="49" fontId="87" fillId="18" borderId="54" xfId="2" applyNumberFormat="1" applyFont="1" applyFill="1" applyBorder="1" applyAlignment="1">
      <alignment horizontal="center" vertical="center"/>
    </xf>
    <xf numFmtId="49" fontId="88" fillId="0" borderId="0" xfId="1" applyNumberFormat="1" applyFont="1" applyFill="1" applyBorder="1" applyAlignment="1">
      <alignment horizontal="center" vertical="center"/>
    </xf>
    <xf numFmtId="176" fontId="88" fillId="0" borderId="0" xfId="1" applyNumberFormat="1" applyFont="1" applyFill="1" applyBorder="1" applyAlignment="1">
      <alignment horizontal="center" vertical="center"/>
    </xf>
    <xf numFmtId="3" fontId="87" fillId="18" borderId="49" xfId="2" applyNumberFormat="1" applyFont="1" applyFill="1" applyBorder="1" applyAlignment="1">
      <alignment horizontal="center" vertical="center" wrapText="1"/>
    </xf>
    <xf numFmtId="3" fontId="87" fillId="18" borderId="20" xfId="2" applyNumberFormat="1" applyFont="1" applyFill="1" applyBorder="1" applyAlignment="1">
      <alignment horizontal="center" vertical="center"/>
    </xf>
    <xf numFmtId="3" fontId="87" fillId="18" borderId="55" xfId="2" applyNumberFormat="1" applyFont="1" applyFill="1" applyBorder="1" applyAlignment="1">
      <alignment horizontal="center" vertical="center"/>
    </xf>
    <xf numFmtId="3" fontId="87" fillId="18" borderId="50" xfId="2" applyNumberFormat="1" applyFont="1" applyFill="1" applyBorder="1" applyAlignment="1">
      <alignment horizontal="center" vertical="center"/>
    </xf>
    <xf numFmtId="49" fontId="87" fillId="18" borderId="50" xfId="2" applyNumberFormat="1" applyFont="1" applyFill="1" applyBorder="1" applyAlignment="1">
      <alignment horizontal="center" vertical="center"/>
    </xf>
    <xf numFmtId="3" fontId="87" fillId="18" borderId="35" xfId="2" applyNumberFormat="1" applyFont="1" applyFill="1" applyBorder="1" applyAlignment="1">
      <alignment horizontal="center" vertical="center"/>
    </xf>
    <xf numFmtId="3" fontId="87" fillId="18" borderId="54" xfId="2" applyNumberFormat="1" applyFont="1" applyFill="1" applyBorder="1" applyAlignment="1">
      <alignment horizontal="center" vertical="center"/>
    </xf>
    <xf numFmtId="176" fontId="87" fillId="18" borderId="50" xfId="2" applyNumberFormat="1" applyFont="1" applyFill="1" applyBorder="1" applyAlignment="1">
      <alignment horizontal="center" vertical="center" wrapText="1"/>
    </xf>
    <xf numFmtId="176" fontId="87" fillId="18" borderId="35" xfId="2" applyNumberFormat="1" applyFont="1" applyFill="1" applyBorder="1" applyAlignment="1">
      <alignment horizontal="center" vertical="center"/>
    </xf>
    <xf numFmtId="176" fontId="87" fillId="18" borderId="54" xfId="2" applyNumberFormat="1" applyFont="1" applyFill="1" applyBorder="1" applyAlignment="1">
      <alignment horizontal="center" vertical="center"/>
    </xf>
    <xf numFmtId="49" fontId="87" fillId="18" borderId="50" xfId="2" applyNumberFormat="1" applyFont="1" applyFill="1" applyBorder="1" applyAlignment="1">
      <alignment horizontal="center" vertical="center" shrinkToFit="1"/>
    </xf>
    <xf numFmtId="3" fontId="87" fillId="18" borderId="51" xfId="2" applyNumberFormat="1" applyFont="1" applyFill="1" applyBorder="1" applyAlignment="1">
      <alignment horizontal="center" vertical="center"/>
    </xf>
    <xf numFmtId="3" fontId="87" fillId="18" borderId="52" xfId="2" applyNumberFormat="1" applyFont="1" applyFill="1" applyBorder="1" applyAlignment="1">
      <alignment horizontal="center" vertical="center"/>
    </xf>
    <xf numFmtId="3" fontId="87" fillId="18" borderId="53" xfId="2" applyNumberFormat="1" applyFont="1" applyFill="1" applyBorder="1" applyAlignment="1">
      <alignment horizontal="center" vertical="center"/>
    </xf>
    <xf numFmtId="3" fontId="87" fillId="18" borderId="56" xfId="2" applyNumberFormat="1" applyFont="1" applyFill="1" applyBorder="1" applyAlignment="1">
      <alignment horizontal="center" vertical="center"/>
    </xf>
    <xf numFmtId="0" fontId="87" fillId="18" borderId="35" xfId="2" applyNumberFormat="1" applyFont="1" applyFill="1" applyBorder="1" applyAlignment="1">
      <alignment horizontal="center" vertical="center"/>
    </xf>
    <xf numFmtId="0" fontId="87" fillId="18" borderId="54" xfId="2" applyNumberFormat="1" applyFont="1" applyFill="1" applyBorder="1" applyAlignment="1">
      <alignment horizontal="center" vertical="center"/>
    </xf>
    <xf numFmtId="49" fontId="87" fillId="2" borderId="35" xfId="2" quotePrefix="1" applyNumberFormat="1" applyFont="1" applyFill="1" applyBorder="1" applyAlignment="1">
      <alignment horizontal="center" vertical="center" shrinkToFit="1"/>
    </xf>
    <xf numFmtId="49" fontId="87" fillId="2" borderId="59" xfId="2" quotePrefix="1" applyNumberFormat="1" applyFont="1" applyFill="1" applyBorder="1" applyAlignment="1">
      <alignment horizontal="center" vertical="center" shrinkToFit="1"/>
    </xf>
    <xf numFmtId="49" fontId="87" fillId="18" borderId="35" xfId="2" applyNumberFormat="1" applyFont="1" applyFill="1" applyBorder="1" applyAlignment="1">
      <alignment horizontal="center" vertical="center" shrinkToFit="1"/>
    </xf>
    <xf numFmtId="49" fontId="87" fillId="18" borderId="54" xfId="2" applyNumberFormat="1" applyFont="1" applyFill="1" applyBorder="1" applyAlignment="1">
      <alignment horizontal="center" vertical="center" shrinkToFit="1"/>
    </xf>
    <xf numFmtId="3" fontId="87" fillId="18" borderId="35" xfId="2" quotePrefix="1" applyNumberFormat="1" applyFont="1" applyFill="1" applyBorder="1" applyAlignment="1">
      <alignment horizontal="center" vertical="center"/>
    </xf>
    <xf numFmtId="3" fontId="87" fillId="18" borderId="54" xfId="2" quotePrefix="1" applyNumberFormat="1" applyFont="1" applyFill="1" applyBorder="1" applyAlignment="1">
      <alignment horizontal="center" vertical="center"/>
    </xf>
    <xf numFmtId="3" fontId="5" fillId="2" borderId="1" xfId="2" applyNumberFormat="1" applyFont="1" applyFill="1" applyBorder="1" applyAlignment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3" fontId="5" fillId="2" borderId="14" xfId="2" applyNumberFormat="1" applyFont="1" applyFill="1" applyBorder="1" applyAlignment="1">
      <alignment horizontal="center" vertical="center"/>
    </xf>
    <xf numFmtId="3" fontId="5" fillId="2" borderId="15" xfId="2" applyNumberFormat="1" applyFont="1" applyFill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 shrinkToFit="1"/>
    </xf>
    <xf numFmtId="49" fontId="13" fillId="0" borderId="0" xfId="1" applyNumberFormat="1" applyFont="1" applyFill="1" applyBorder="1" applyAlignment="1">
      <alignment horizontal="center" vertical="center"/>
    </xf>
    <xf numFmtId="49" fontId="5" fillId="2" borderId="1" xfId="2" applyNumberFormat="1" applyFont="1" applyFill="1" applyBorder="1" applyAlignment="1">
      <alignment horizontal="center" vertical="center" shrinkToFit="1"/>
    </xf>
    <xf numFmtId="49" fontId="5" fillId="2" borderId="12" xfId="2" applyNumberFormat="1" applyFont="1" applyFill="1" applyBorder="1" applyAlignment="1">
      <alignment horizontal="center" vertical="center"/>
    </xf>
    <xf numFmtId="49" fontId="5" fillId="2" borderId="13" xfId="2" applyNumberFormat="1" applyFont="1" applyFill="1" applyBorder="1" applyAlignment="1">
      <alignment horizontal="center" vertical="center"/>
    </xf>
    <xf numFmtId="176" fontId="5" fillId="2" borderId="1" xfId="2" applyNumberFormat="1" applyFont="1" applyFill="1" applyBorder="1" applyAlignment="1">
      <alignment horizontal="center" vertical="center" wrapText="1"/>
    </xf>
    <xf numFmtId="49" fontId="5" fillId="2" borderId="14" xfId="2" applyNumberFormat="1" applyFont="1" applyFill="1" applyBorder="1" applyAlignment="1">
      <alignment horizontal="center" vertical="center" shrinkToFit="1"/>
    </xf>
    <xf numFmtId="49" fontId="5" fillId="2" borderId="16" xfId="2" applyNumberFormat="1" applyFont="1" applyFill="1" applyBorder="1" applyAlignment="1">
      <alignment horizontal="center" vertical="center" shrinkToFit="1"/>
    </xf>
    <xf numFmtId="49" fontId="5" fillId="2" borderId="15" xfId="2" applyNumberFormat="1" applyFont="1" applyFill="1" applyBorder="1" applyAlignment="1">
      <alignment horizontal="center" vertical="center" shrinkToFit="1"/>
    </xf>
    <xf numFmtId="49" fontId="14" fillId="0" borderId="11" xfId="2" applyNumberFormat="1" applyFont="1" applyFill="1" applyBorder="1" applyAlignment="1">
      <alignment horizontal="left" vertical="center"/>
    </xf>
    <xf numFmtId="233" fontId="9" fillId="0" borderId="6" xfId="0" applyNumberFormat="1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</cellXfs>
  <cellStyles count="618">
    <cellStyle name="$" xfId="7"/>
    <cellStyle name="$_db진흥" xfId="8"/>
    <cellStyle name="$_SE40" xfId="9"/>
    <cellStyle name="$_견적2" xfId="10"/>
    <cellStyle name="$_기아" xfId="11"/>
    <cellStyle name="$_석축공" xfId="12"/>
    <cellStyle name="(1)" xfId="13"/>
    <cellStyle name=";;;" xfId="14"/>
    <cellStyle name="??&amp;O?&amp;H?_x0008__x000f__x0007_?_x0007__x0001__x0001_" xfId="15"/>
    <cellStyle name="??&amp;O?&amp;H?_x0008_??_x0007__x0001__x0001_" xfId="16"/>
    <cellStyle name="?W?_laroux" xfId="17"/>
    <cellStyle name="_(00)총괄수량및자재" xfId="18"/>
    <cellStyle name="_001.처리장시설" xfId="19"/>
    <cellStyle name="_004.구조물공" xfId="20"/>
    <cellStyle name="_02-03. 산마루측구" xfId="21"/>
    <cellStyle name="_03-01L형옹벽" xfId="22"/>
    <cellStyle name="_1.슬래브(합덕)1" xfId="23"/>
    <cellStyle name="_1.자재집계표" xfId="24"/>
    <cellStyle name="_2.교대(합덕)1" xfId="25"/>
    <cellStyle name="_2-4.상반기실적부문별요약" xfId="26"/>
    <cellStyle name="_2-4.상반기실적부문별요약(표지및목차포함)" xfId="27"/>
    <cellStyle name="_2-4.상반기실적부문별요약(표지및목차포함)_1" xfId="28"/>
    <cellStyle name="_2-4.상반기실적부문별요약_1" xfId="29"/>
    <cellStyle name="_3. frame해석" xfId="30"/>
    <cellStyle name="_3.0 부대공" xfId="31"/>
    <cellStyle name="_3.교대" xfId="32"/>
    <cellStyle name="_3.교량공(연봉교)" xfId="33"/>
    <cellStyle name="_4.교량공" xfId="34"/>
    <cellStyle name="_4.교량공1" xfId="35"/>
    <cellStyle name="_4.구조물공" xfId="36"/>
    <cellStyle name="_5. 부대공" xfId="37"/>
    <cellStyle name="_5.교량공(덕진교)" xfId="38"/>
    <cellStyle name="_5.교량공(동화교)" xfId="39"/>
    <cellStyle name="_5.교량공(동화교)_14. 흑암1리~흑암2리(자전거도로)" xfId="40"/>
    <cellStyle name="_5.교량공(동화교)_14. 흑암1리~흑암2리(자전거도로)_4.구조물공" xfId="41"/>
    <cellStyle name="_5.교량공(동화교)_14. 흑암1리~흑암2리(자전거도로)_4.구조물공_수량(12.7)" xfId="42"/>
    <cellStyle name="_5.교량공(동화교)_14. 흑암1리~흑암2리(자전거도로)_수량(12.7)" xfId="43"/>
    <cellStyle name="_5.교량공(동화교)_15. 절미골~계진리(진행)" xfId="44"/>
    <cellStyle name="_5.교량공(동화교)_15. 절미골~계진리(진행)_4.구조물공" xfId="45"/>
    <cellStyle name="_5.교량공(동화교)_15. 절미골~계진리(진행)_4.구조물공_수량(12.7)" xfId="46"/>
    <cellStyle name="_5.교량공(동화교)_15. 절미골~계진리(진행)_수량(12.7)" xfId="47"/>
    <cellStyle name="_5.교량공(동화교)_15. 절미골~계진리(진행)_토적표" xfId="48"/>
    <cellStyle name="_5.교량공(동화교)_15. 절미골~계진리(진행)_토적표_4.구조물공" xfId="49"/>
    <cellStyle name="_5.교량공(동화교)_15. 절미골~계진리(진행)_토적표_4.구조물공_수량(12.7)" xfId="50"/>
    <cellStyle name="_5.교량공(동화교)_15. 절미골~계진리(진행)_토적표_수량(12.7)" xfId="51"/>
    <cellStyle name="_5.교량공(동화교)_4.구조물공" xfId="52"/>
    <cellStyle name="_5.교량공(동화교)_4.구조물공_수량(12.7)" xfId="53"/>
    <cellStyle name="_5.교량공(동화교)_수량(12.7)" xfId="54"/>
    <cellStyle name="_5-2.교량공(합덕)3" xfId="55"/>
    <cellStyle name="_7.부대공" xfId="56"/>
    <cellStyle name="_'99상반기경영개선활동결과(게시용)" xfId="57"/>
    <cellStyle name="_AS" xfId="58"/>
    <cellStyle name="_AS_14. 흑암1리~흑암2리(자전거도로)" xfId="59"/>
    <cellStyle name="_AS_14. 흑암1리~흑암2리(자전거도로)_4.구조물공" xfId="60"/>
    <cellStyle name="_AS_14. 흑암1리~흑암2리(자전거도로)_4.구조물공_수량(12.7)" xfId="61"/>
    <cellStyle name="_AS_14. 흑암1리~흑암2리(자전거도로)_수량(12.7)" xfId="62"/>
    <cellStyle name="_AS_15. 절미골~계진리(진행)" xfId="63"/>
    <cellStyle name="_AS_15. 절미골~계진리(진행)_4.구조물공" xfId="64"/>
    <cellStyle name="_AS_15. 절미골~계진리(진행)_4.구조물공_수량(12.7)" xfId="65"/>
    <cellStyle name="_AS_15. 절미골~계진리(진행)_수량(12.7)" xfId="66"/>
    <cellStyle name="_AS_15. 절미골~계진리(진행)_토적표" xfId="67"/>
    <cellStyle name="_AS_15. 절미골~계진리(진행)_토적표_4.구조물공" xfId="68"/>
    <cellStyle name="_AS_15. 절미골~계진리(진행)_토적표_4.구조물공_수량(12.7)" xfId="69"/>
    <cellStyle name="_AS_15. 절미골~계진리(진행)_토적표_수량(12.7)" xfId="70"/>
    <cellStyle name="_AS_4.구조물공" xfId="71"/>
    <cellStyle name="_AS_4.구조물공_수량(12.7)" xfId="72"/>
    <cellStyle name="_AS_수량(12.7)" xfId="73"/>
    <cellStyle name="_FH1500" xfId="74"/>
    <cellStyle name="_Slab2" xfId="75"/>
    <cellStyle name="_U수량" xfId="76"/>
    <cellStyle name="_U수량_0825" xfId="77"/>
    <cellStyle name="_U수량_0825_(00)총괄수량및자재" xfId="78"/>
    <cellStyle name="_U수량_3배수공" xfId="79"/>
    <cellStyle name="_U수량_3배수공_0825" xfId="80"/>
    <cellStyle name="_U수량_3배수공_0825_(00)총괄수량및자재" xfId="81"/>
    <cellStyle name="_U수량_3배수공_4녹지공" xfId="82"/>
    <cellStyle name="_U수량_3배수공_4녹지공_(00)총괄수량및자재" xfId="83"/>
    <cellStyle name="_U수량_3배수공_녹지구조물공" xfId="84"/>
    <cellStyle name="_U수량_3배수공_녹지구조물공_(00)총괄수량및자재" xfId="85"/>
    <cellStyle name="_U수량_3배수공_연성" xfId="86"/>
    <cellStyle name="_U수량_3배수공_연성_(00)총괄수량및자재" xfId="87"/>
    <cellStyle name="_U수량_4녹지공" xfId="88"/>
    <cellStyle name="_U수량_4녹지공_(00)총괄수량및자재" xfId="89"/>
    <cellStyle name="_U수량_강경읍염천리" xfId="90"/>
    <cellStyle name="_U수량_강경읍염천리_0825" xfId="91"/>
    <cellStyle name="_U수량_강경읍염천리_0825_(00)총괄수량및자재" xfId="92"/>
    <cellStyle name="_U수량_강경읍염천리_3배수공" xfId="93"/>
    <cellStyle name="_U수량_강경읍염천리_3배수공_0825" xfId="94"/>
    <cellStyle name="_U수량_강경읍염천리_3배수공_0825_(00)총괄수량및자재" xfId="95"/>
    <cellStyle name="_U수량_강경읍염천리_3배수공_4녹지공" xfId="96"/>
    <cellStyle name="_U수량_강경읍염천리_3배수공_4녹지공_(00)총괄수량및자재" xfId="97"/>
    <cellStyle name="_U수량_강경읍염천리_3배수공_녹지구조물공" xfId="98"/>
    <cellStyle name="_U수량_강경읍염천리_3배수공_녹지구조물공_(00)총괄수량및자재" xfId="99"/>
    <cellStyle name="_U수량_강경읍염천리_3배수공_연성" xfId="100"/>
    <cellStyle name="_U수량_강경읍염천리_3배수공_연성_(00)총괄수량및자재" xfId="101"/>
    <cellStyle name="_U수량_강경읍염천리_4녹지공" xfId="102"/>
    <cellStyle name="_U수량_강경읍염천리_4녹지공_(00)총괄수량및자재" xfId="103"/>
    <cellStyle name="_U수량_강경읍염천리_녹지구조물공" xfId="104"/>
    <cellStyle name="_U수량_강경읍염천리_녹지구조물공_(00)총괄수량및자재" xfId="105"/>
    <cellStyle name="_U수량_강경읍염천리_대야포장공" xfId="106"/>
    <cellStyle name="_U수량_강경읍염천리_대야포장공_0825" xfId="107"/>
    <cellStyle name="_U수량_강경읍염천리_대야포장공_0825_(00)총괄수량및자재" xfId="108"/>
    <cellStyle name="_U수량_강경읍염천리_대야포장공_4녹지공" xfId="109"/>
    <cellStyle name="_U수량_강경읍염천리_대야포장공_4녹지공_(00)총괄수량및자재" xfId="110"/>
    <cellStyle name="_U수량_강경읍염천리_대야포장공_녹지구조물공" xfId="111"/>
    <cellStyle name="_U수량_강경읍염천리_대야포장공_녹지구조물공_(00)총괄수량및자재" xfId="112"/>
    <cellStyle name="_U수량_강경읍염천리_대야포장공_대야배수공" xfId="113"/>
    <cellStyle name="_U수량_강경읍염천리_대야포장공_대야배수공_0825" xfId="114"/>
    <cellStyle name="_U수량_강경읍염천리_대야포장공_대야배수공_0825_(00)총괄수량및자재" xfId="115"/>
    <cellStyle name="_U수량_강경읍염천리_대야포장공_대야배수공_3배수공" xfId="116"/>
    <cellStyle name="_U수량_강경읍염천리_대야포장공_대야배수공_3배수공_0825" xfId="117"/>
    <cellStyle name="_U수량_강경읍염천리_대야포장공_대야배수공_3배수공_0825_(00)총괄수량및자재" xfId="118"/>
    <cellStyle name="_U수량_강경읍염천리_대야포장공_대야배수공_3배수공_4녹지공" xfId="119"/>
    <cellStyle name="_U수량_강경읍염천리_대야포장공_대야배수공_3배수공_4녹지공_(00)총괄수량및자재" xfId="120"/>
    <cellStyle name="_U수량_강경읍염천리_대야포장공_대야배수공_3배수공_녹지구조물공" xfId="121"/>
    <cellStyle name="_U수량_강경읍염천리_대야포장공_대야배수공_3배수공_녹지구조물공_(00)총괄수량및자재" xfId="122"/>
    <cellStyle name="_U수량_강경읍염천리_대야포장공_대야배수공_3배수공_연성" xfId="123"/>
    <cellStyle name="_U수량_강경읍염천리_대야포장공_대야배수공_3배수공_연성_(00)총괄수량및자재" xfId="124"/>
    <cellStyle name="_U수량_강경읍염천리_대야포장공_대야배수공_4녹지공" xfId="125"/>
    <cellStyle name="_U수량_강경읍염천리_대야포장공_대야배수공_4녹지공_(00)총괄수량및자재" xfId="126"/>
    <cellStyle name="_U수량_강경읍염천리_대야포장공_대야배수공_녹지구조물공" xfId="127"/>
    <cellStyle name="_U수량_강경읍염천리_대야포장공_대야배수공_녹지구조물공_(00)총괄수량및자재" xfId="128"/>
    <cellStyle name="_U수량_강경읍염천리_대야포장공_대야배수공_연성" xfId="129"/>
    <cellStyle name="_U수량_강경읍염천리_대야포장공_대야배수공_연성_(00)총괄수량및자재" xfId="130"/>
    <cellStyle name="_U수량_강경읍염천리_대야포장공_연성" xfId="131"/>
    <cellStyle name="_U수량_강경읍염천리_대야포장공_연성_(00)총괄수량및자재" xfId="132"/>
    <cellStyle name="_U수량_강경읍염천리_수량산출1" xfId="133"/>
    <cellStyle name="_U수량_강경읍염천리_수량산출1_0825" xfId="134"/>
    <cellStyle name="_U수량_강경읍염천리_수량산출1_0825_(00)총괄수량및자재" xfId="135"/>
    <cellStyle name="_U수량_강경읍염천리_수량산출1_4녹지공" xfId="136"/>
    <cellStyle name="_U수량_강경읍염천리_수량산출1_4녹지공_(00)총괄수량및자재" xfId="137"/>
    <cellStyle name="_U수량_강경읍염천리_수량산출1_녹지구조물공" xfId="138"/>
    <cellStyle name="_U수량_강경읍염천리_수량산출1_녹지구조물공_(00)총괄수량및자재" xfId="139"/>
    <cellStyle name="_U수량_강경읍염천리_수량산출1_연성" xfId="140"/>
    <cellStyle name="_U수량_강경읍염천리_수량산출1_연성_(00)총괄수량및자재" xfId="141"/>
    <cellStyle name="_U수량_강경읍염천리_연성" xfId="142"/>
    <cellStyle name="_U수량_강경읍염천리_연성_(00)총괄수량및자재" xfId="143"/>
    <cellStyle name="_U수량_강경읍염천리_토적표" xfId="144"/>
    <cellStyle name="_U수량_강경읍염천리_토적표_0825" xfId="145"/>
    <cellStyle name="_U수량_강경읍염천리_토적표_0825_(00)총괄수량및자재" xfId="146"/>
    <cellStyle name="_U수량_강경읍염천리_토적표_4녹지공" xfId="147"/>
    <cellStyle name="_U수량_강경읍염천리_토적표_4녹지공_(00)총괄수량및자재" xfId="148"/>
    <cellStyle name="_U수량_강경읍염천리_토적표_녹지구조물공" xfId="149"/>
    <cellStyle name="_U수량_강경읍염천리_토적표_녹지구조물공_(00)총괄수량및자재" xfId="150"/>
    <cellStyle name="_U수량_강경읍염천리_토적표_연성" xfId="151"/>
    <cellStyle name="_U수량_강경읍염천리_토적표_연성_(00)총괄수량및자재" xfId="152"/>
    <cellStyle name="_U수량_공설시장내" xfId="153"/>
    <cellStyle name="_U수량_공설시장내_0825" xfId="154"/>
    <cellStyle name="_U수량_공설시장내_0825_(00)총괄수량및자재" xfId="155"/>
    <cellStyle name="_U수량_공설시장내_3배수공" xfId="156"/>
    <cellStyle name="_U수량_공설시장내_3배수공_0825" xfId="157"/>
    <cellStyle name="_U수량_공설시장내_3배수공_0825_(00)총괄수량및자재" xfId="158"/>
    <cellStyle name="_U수량_공설시장내_3배수공_4녹지공" xfId="159"/>
    <cellStyle name="_U수량_공설시장내_3배수공_4녹지공_(00)총괄수량및자재" xfId="160"/>
    <cellStyle name="_U수량_공설시장내_3배수공_녹지구조물공" xfId="161"/>
    <cellStyle name="_U수량_공설시장내_3배수공_녹지구조물공_(00)총괄수량및자재" xfId="162"/>
    <cellStyle name="_U수량_공설시장내_3배수공_연성" xfId="163"/>
    <cellStyle name="_U수량_공설시장내_3배수공_연성_(00)총괄수량및자재" xfId="164"/>
    <cellStyle name="_U수량_공설시장내_4녹지공" xfId="165"/>
    <cellStyle name="_U수량_공설시장내_4녹지공_(00)총괄수량및자재" xfId="166"/>
    <cellStyle name="_U수량_공설시장내_녹지구조물공" xfId="167"/>
    <cellStyle name="_U수량_공설시장내_녹지구조물공_(00)총괄수량및자재" xfId="168"/>
    <cellStyle name="_U수량_공설시장내_대야포장공" xfId="169"/>
    <cellStyle name="_U수량_공설시장내_대야포장공_0825" xfId="170"/>
    <cellStyle name="_U수량_공설시장내_대야포장공_0825_(00)총괄수량및자재" xfId="171"/>
    <cellStyle name="_U수량_공설시장내_대야포장공_4녹지공" xfId="172"/>
    <cellStyle name="_U수량_공설시장내_대야포장공_4녹지공_(00)총괄수량및자재" xfId="173"/>
    <cellStyle name="_U수량_공설시장내_대야포장공_녹지구조물공" xfId="174"/>
    <cellStyle name="_U수량_공설시장내_대야포장공_녹지구조물공_(00)총괄수량및자재" xfId="175"/>
    <cellStyle name="_U수량_공설시장내_대야포장공_대야배수공" xfId="176"/>
    <cellStyle name="_U수량_공설시장내_대야포장공_대야배수공_0825" xfId="177"/>
    <cellStyle name="_U수량_공설시장내_대야포장공_대야배수공_0825_(00)총괄수량및자재" xfId="178"/>
    <cellStyle name="_U수량_공설시장내_대야포장공_대야배수공_3배수공" xfId="179"/>
    <cellStyle name="_U수량_공설시장내_대야포장공_대야배수공_3배수공_0825" xfId="180"/>
    <cellStyle name="_U수량_공설시장내_대야포장공_대야배수공_3배수공_0825_(00)총괄수량및자재" xfId="181"/>
    <cellStyle name="_U수량_공설시장내_대야포장공_대야배수공_3배수공_4녹지공" xfId="182"/>
    <cellStyle name="_U수량_공설시장내_대야포장공_대야배수공_3배수공_4녹지공_(00)총괄수량및자재" xfId="183"/>
    <cellStyle name="_U수량_공설시장내_대야포장공_대야배수공_3배수공_녹지구조물공" xfId="184"/>
    <cellStyle name="_U수량_공설시장내_대야포장공_대야배수공_3배수공_녹지구조물공_(00)총괄수량및자재" xfId="185"/>
    <cellStyle name="_U수량_공설시장내_대야포장공_대야배수공_3배수공_연성" xfId="186"/>
    <cellStyle name="_U수량_공설시장내_대야포장공_대야배수공_3배수공_연성_(00)총괄수량및자재" xfId="187"/>
    <cellStyle name="_U수량_공설시장내_대야포장공_대야배수공_4녹지공" xfId="188"/>
    <cellStyle name="_U수량_공설시장내_대야포장공_대야배수공_4녹지공_(00)총괄수량및자재" xfId="189"/>
    <cellStyle name="_U수량_공설시장내_대야포장공_대야배수공_녹지구조물공" xfId="190"/>
    <cellStyle name="_U수량_공설시장내_대야포장공_대야배수공_녹지구조물공_(00)총괄수량및자재" xfId="191"/>
    <cellStyle name="_U수량_공설시장내_대야포장공_대야배수공_연성" xfId="192"/>
    <cellStyle name="_U수량_공설시장내_대야포장공_대야배수공_연성_(00)총괄수량및자재" xfId="193"/>
    <cellStyle name="_U수량_공설시장내_대야포장공_연성" xfId="194"/>
    <cellStyle name="_U수량_공설시장내_대야포장공_연성_(00)총괄수량및자재" xfId="195"/>
    <cellStyle name="_U수량_공설시장내_연성" xfId="196"/>
    <cellStyle name="_U수량_공설시장내_연성_(00)총괄수량및자재" xfId="197"/>
    <cellStyle name="_U수량_녹지구조물공" xfId="198"/>
    <cellStyle name="_U수량_녹지구조물공_(00)총괄수량및자재" xfId="199"/>
    <cellStyle name="_U수량_대야포장공" xfId="200"/>
    <cellStyle name="_U수량_대야포장공_0825" xfId="201"/>
    <cellStyle name="_U수량_대야포장공_0825_(00)총괄수량및자재" xfId="202"/>
    <cellStyle name="_U수량_대야포장공_4녹지공" xfId="203"/>
    <cellStyle name="_U수량_대야포장공_4녹지공_(00)총괄수량및자재" xfId="204"/>
    <cellStyle name="_U수량_대야포장공_녹지구조물공" xfId="205"/>
    <cellStyle name="_U수량_대야포장공_녹지구조물공_(00)총괄수량및자재" xfId="206"/>
    <cellStyle name="_U수량_대야포장공_대야배수공" xfId="207"/>
    <cellStyle name="_U수량_대야포장공_대야배수공_0825" xfId="208"/>
    <cellStyle name="_U수량_대야포장공_대야배수공_0825_(00)총괄수량및자재" xfId="209"/>
    <cellStyle name="_U수량_대야포장공_대야배수공_3배수공" xfId="210"/>
    <cellStyle name="_U수량_대야포장공_대야배수공_3배수공_0825" xfId="211"/>
    <cellStyle name="_U수량_대야포장공_대야배수공_3배수공_0825_(00)총괄수량및자재" xfId="212"/>
    <cellStyle name="_U수량_대야포장공_대야배수공_3배수공_4녹지공" xfId="213"/>
    <cellStyle name="_U수량_대야포장공_대야배수공_3배수공_4녹지공_(00)총괄수량및자재" xfId="214"/>
    <cellStyle name="_U수량_대야포장공_대야배수공_3배수공_녹지구조물공" xfId="215"/>
    <cellStyle name="_U수량_대야포장공_대야배수공_3배수공_녹지구조물공_(00)총괄수량및자재" xfId="216"/>
    <cellStyle name="_U수량_대야포장공_대야배수공_3배수공_연성" xfId="217"/>
    <cellStyle name="_U수량_대야포장공_대야배수공_3배수공_연성_(00)총괄수량및자재" xfId="218"/>
    <cellStyle name="_U수량_대야포장공_대야배수공_4녹지공" xfId="219"/>
    <cellStyle name="_U수량_대야포장공_대야배수공_4녹지공_(00)총괄수량및자재" xfId="220"/>
    <cellStyle name="_U수량_대야포장공_대야배수공_녹지구조물공" xfId="221"/>
    <cellStyle name="_U수량_대야포장공_대야배수공_녹지구조물공_(00)총괄수량및자재" xfId="222"/>
    <cellStyle name="_U수량_대야포장공_대야배수공_연성" xfId="223"/>
    <cellStyle name="_U수량_대야포장공_대야배수공_연성_(00)총괄수량및자재" xfId="224"/>
    <cellStyle name="_U수량_대야포장공_연성" xfId="225"/>
    <cellStyle name="_U수량_대야포장공_연성_(00)총괄수량및자재" xfId="226"/>
    <cellStyle name="_U수량_수량산출1" xfId="227"/>
    <cellStyle name="_U수량_수량산출1_0825" xfId="228"/>
    <cellStyle name="_U수량_수량산출1_0825_(00)총괄수량및자재" xfId="229"/>
    <cellStyle name="_U수량_수량산출1_4녹지공" xfId="230"/>
    <cellStyle name="_U수량_수량산출1_4녹지공_(00)총괄수량및자재" xfId="231"/>
    <cellStyle name="_U수량_수량산출1_녹지구조물공" xfId="232"/>
    <cellStyle name="_U수량_수량산출1_녹지구조물공_(00)총괄수량및자재" xfId="233"/>
    <cellStyle name="_U수량_수량산출1_연성" xfId="234"/>
    <cellStyle name="_U수량_수량산출1_연성_(00)총괄수량및자재" xfId="235"/>
    <cellStyle name="_U수량_연성" xfId="236"/>
    <cellStyle name="_U수량_연성_(00)총괄수량및자재" xfId="237"/>
    <cellStyle name="_U수량_취암sample" xfId="238"/>
    <cellStyle name="_U수량_취암sample_0825" xfId="239"/>
    <cellStyle name="_U수량_취암sample_0825_(00)총괄수량및자재" xfId="240"/>
    <cellStyle name="_U수량_취암sample_3배수공" xfId="241"/>
    <cellStyle name="_U수량_취암sample_3배수공_0825" xfId="242"/>
    <cellStyle name="_U수량_취암sample_3배수공_0825_(00)총괄수량및자재" xfId="243"/>
    <cellStyle name="_U수량_취암sample_3배수공_4녹지공" xfId="244"/>
    <cellStyle name="_U수량_취암sample_3배수공_4녹지공_(00)총괄수량및자재" xfId="245"/>
    <cellStyle name="_U수량_취암sample_3배수공_녹지구조물공" xfId="246"/>
    <cellStyle name="_U수량_취암sample_3배수공_녹지구조물공_(00)총괄수량및자재" xfId="247"/>
    <cellStyle name="_U수량_취암sample_3배수공_연성" xfId="248"/>
    <cellStyle name="_U수량_취암sample_3배수공_연성_(00)총괄수량및자재" xfId="249"/>
    <cellStyle name="_U수량_취암sample_4녹지공" xfId="250"/>
    <cellStyle name="_U수량_취암sample_4녹지공_(00)총괄수량및자재" xfId="251"/>
    <cellStyle name="_U수량_취암sample_녹지구조물공" xfId="252"/>
    <cellStyle name="_U수량_취암sample_녹지구조물공_(00)총괄수량및자재" xfId="253"/>
    <cellStyle name="_U수량_취암sample_대야포장공" xfId="254"/>
    <cellStyle name="_U수량_취암sample_대야포장공_0825" xfId="255"/>
    <cellStyle name="_U수량_취암sample_대야포장공_0825_(00)총괄수량및자재" xfId="256"/>
    <cellStyle name="_U수량_취암sample_대야포장공_4녹지공" xfId="257"/>
    <cellStyle name="_U수량_취암sample_대야포장공_4녹지공_(00)총괄수량및자재" xfId="258"/>
    <cellStyle name="_U수량_취암sample_대야포장공_녹지구조물공" xfId="259"/>
    <cellStyle name="_U수량_취암sample_대야포장공_녹지구조물공_(00)총괄수량및자재" xfId="260"/>
    <cellStyle name="_U수량_취암sample_대야포장공_대야배수공" xfId="261"/>
    <cellStyle name="_U수량_취암sample_대야포장공_대야배수공_0825" xfId="262"/>
    <cellStyle name="_U수량_취암sample_대야포장공_대야배수공_0825_(00)총괄수량및자재" xfId="263"/>
    <cellStyle name="_U수량_취암sample_대야포장공_대야배수공_3배수공" xfId="264"/>
    <cellStyle name="_U수량_취암sample_대야포장공_대야배수공_3배수공_0825" xfId="265"/>
    <cellStyle name="_U수량_취암sample_대야포장공_대야배수공_3배수공_0825_(00)총괄수량및자재" xfId="266"/>
    <cellStyle name="_U수량_취암sample_대야포장공_대야배수공_3배수공_4녹지공" xfId="267"/>
    <cellStyle name="_U수량_취암sample_대야포장공_대야배수공_3배수공_4녹지공_(00)총괄수량및자재" xfId="268"/>
    <cellStyle name="_U수량_취암sample_대야포장공_대야배수공_3배수공_녹지구조물공" xfId="269"/>
    <cellStyle name="_U수량_취암sample_대야포장공_대야배수공_3배수공_녹지구조물공_(00)총괄수량및자재" xfId="270"/>
    <cellStyle name="_U수량_취암sample_대야포장공_대야배수공_3배수공_연성" xfId="271"/>
    <cellStyle name="_U수량_취암sample_대야포장공_대야배수공_3배수공_연성_(00)총괄수량및자재" xfId="272"/>
    <cellStyle name="_U수량_취암sample_대야포장공_대야배수공_4녹지공" xfId="273"/>
    <cellStyle name="_U수량_취암sample_대야포장공_대야배수공_4녹지공_(00)총괄수량및자재" xfId="274"/>
    <cellStyle name="_U수량_취암sample_대야포장공_대야배수공_녹지구조물공" xfId="275"/>
    <cellStyle name="_U수량_취암sample_대야포장공_대야배수공_녹지구조물공_(00)총괄수량및자재" xfId="276"/>
    <cellStyle name="_U수량_취암sample_대야포장공_대야배수공_연성" xfId="277"/>
    <cellStyle name="_U수량_취암sample_대야포장공_대야배수공_연성_(00)총괄수량및자재" xfId="278"/>
    <cellStyle name="_U수량_취암sample_대야포장공_연성" xfId="279"/>
    <cellStyle name="_U수량_취암sample_대야포장공_연성_(00)총괄수량및자재" xfId="280"/>
    <cellStyle name="_U수량_취암sample_연성" xfId="281"/>
    <cellStyle name="_U수량_취암sample_연성_(00)총괄수량및자재" xfId="282"/>
    <cellStyle name="_U수량_토적표" xfId="283"/>
    <cellStyle name="_U수량_토적표_0825" xfId="284"/>
    <cellStyle name="_U수량_토적표_0825_(00)총괄수량및자재" xfId="285"/>
    <cellStyle name="_U수량_토적표_4녹지공" xfId="286"/>
    <cellStyle name="_U수량_토적표_4녹지공_(00)총괄수량및자재" xfId="287"/>
    <cellStyle name="_U수량_토적표_녹지구조물공" xfId="288"/>
    <cellStyle name="_U수량_토적표_녹지구조물공_(00)총괄수량및자재" xfId="289"/>
    <cellStyle name="_U수량_토적표_연성" xfId="290"/>
    <cellStyle name="_U수량_토적표_연성_(00)총괄수량및자재" xfId="291"/>
    <cellStyle name="_경영개선활동상반기실적(990708)" xfId="292"/>
    <cellStyle name="_경영개선활동상반기실적(990708)_1" xfId="293"/>
    <cellStyle name="_경영개선활동상반기실적(990708)_2" xfId="294"/>
    <cellStyle name="_경영개선활성화방안(990802)" xfId="295"/>
    <cellStyle name="_경영개선활성화방안(990802)_1" xfId="296"/>
    <cellStyle name="_구체" xfId="297"/>
    <cellStyle name="_내신해석" xfId="298"/>
    <cellStyle name="_명천리" xfId="299"/>
    <cellStyle name="_별첨(계획서및실적서양식)" xfId="300"/>
    <cellStyle name="_별첨(계획서및실적서양식)_1" xfId="301"/>
    <cellStyle name="_새말1교-내진검토" xfId="302"/>
    <cellStyle name="_수량 산출서" xfId="303"/>
    <cellStyle name="_수량집계" xfId="304"/>
    <cellStyle name="_수량참조" xfId="305"/>
    <cellStyle name="_앙성수량총괄(관수정)" xfId="306"/>
    <cellStyle name="_앙성수량총괄(관수정)_1" xfId="307"/>
    <cellStyle name="_앙성수량총괄(관수정)_2" xfId="308"/>
    <cellStyle name="_양식" xfId="309"/>
    <cellStyle name="_양식_1" xfId="310"/>
    <cellStyle name="_양식_2" xfId="311"/>
    <cellStyle name="_용정2p3(아포)" xfId="312"/>
    <cellStyle name="_유첨3(서식)" xfId="313"/>
    <cellStyle name="_유첨3(서식)_1" xfId="314"/>
    <cellStyle name="_음성방향-p1" xfId="315"/>
    <cellStyle name="_지정과제1분기실적(확정990408)" xfId="316"/>
    <cellStyle name="_지정과제1분기실적(확정990408)_1" xfId="317"/>
    <cellStyle name="_지정과제2차심의list" xfId="318"/>
    <cellStyle name="_지정과제2차심의list_1" xfId="319"/>
    <cellStyle name="_지정과제2차심의list_2" xfId="320"/>
    <cellStyle name="_지정과제2차심의결과" xfId="321"/>
    <cellStyle name="_지정과제2차심의결과(금액조정후최종)" xfId="322"/>
    <cellStyle name="_지정과제2차심의결과(금액조정후최종)_1" xfId="323"/>
    <cellStyle name="_지정과제2차심의결과(금액조정후최종)_1_경영개선실적보고(전주공장)" xfId="324"/>
    <cellStyle name="_지정과제2차심의결과(금액조정후최종)_1_별첨1_2" xfId="325"/>
    <cellStyle name="_지정과제2차심의결과(금액조정후최종)_1_제안과제집계표(공장전체)" xfId="326"/>
    <cellStyle name="_지정과제2차심의결과(금액조정후최종)_경영개선실적보고(전주공장)" xfId="327"/>
    <cellStyle name="_지정과제2차심의결과(금액조정후최종)_별첨1_2" xfId="328"/>
    <cellStyle name="_지정과제2차심의결과(금액조정후최종)_제안과제집계표(공장전체)" xfId="329"/>
    <cellStyle name="_지정과제2차심의결과_1" xfId="330"/>
    <cellStyle name="_집중관리(981231)" xfId="331"/>
    <cellStyle name="_집중관리(981231)_1" xfId="332"/>
    <cellStyle name="_집중관리(지정과제및 양식)" xfId="333"/>
    <cellStyle name="_집중관리(지정과제및 양식)_1" xfId="334"/>
    <cellStyle name="_철근" xfId="335"/>
    <cellStyle name="_철근_14. 흑암1리~흑암2리(자전거도로)" xfId="336"/>
    <cellStyle name="_철근_14. 흑암1리~흑암2리(자전거도로)_4.구조물공" xfId="337"/>
    <cellStyle name="_철근_14. 흑암1리~흑암2리(자전거도로)_4.구조물공_수량(12.7)" xfId="338"/>
    <cellStyle name="_철근_14. 흑암1리~흑암2리(자전거도로)_수량(12.7)" xfId="339"/>
    <cellStyle name="_철근_15. 절미골~계진리(진행)" xfId="340"/>
    <cellStyle name="_철근_15. 절미골~계진리(진행)_4.구조물공" xfId="341"/>
    <cellStyle name="_철근_15. 절미골~계진리(진행)_4.구조물공_수량(12.7)" xfId="342"/>
    <cellStyle name="_철근_15. 절미골~계진리(진행)_수량(12.7)" xfId="343"/>
    <cellStyle name="_철근_15. 절미골~계진리(진행)_토적표" xfId="344"/>
    <cellStyle name="_철근_15. 절미골~계진리(진행)_토적표_4.구조물공" xfId="345"/>
    <cellStyle name="_철근_15. 절미골~계진리(진행)_토적표_4.구조물공_수량(12.7)" xfId="346"/>
    <cellStyle name="_철근_15. 절미골~계진리(진행)_토적표_수량(12.7)" xfId="347"/>
    <cellStyle name="_철근_4.구조물공" xfId="348"/>
    <cellStyle name="_철근_4.구조물공_수량(12.7)" xfId="349"/>
    <cellStyle name="_철근_수량(12.7)" xfId="350"/>
    <cellStyle name="’E‰Y [0.00]_laroux" xfId="351"/>
    <cellStyle name="’E‰Y_laroux" xfId="352"/>
    <cellStyle name="1" xfId="353"/>
    <cellStyle name="10공/㎥" xfId="354"/>
    <cellStyle name="2" xfId="355"/>
    <cellStyle name="2)" xfId="356"/>
    <cellStyle name="20% - 강조색1 2" xfId="357"/>
    <cellStyle name="20% - 강조색2 2" xfId="358"/>
    <cellStyle name="20% - 강조색3 2" xfId="359"/>
    <cellStyle name="20% - 강조색4 2" xfId="360"/>
    <cellStyle name="20% - 강조색5 2" xfId="361"/>
    <cellStyle name="20% - 강조색6 2" xfId="362"/>
    <cellStyle name="40% - 강조색1 2" xfId="363"/>
    <cellStyle name="40% - 강조색2 2" xfId="364"/>
    <cellStyle name="40% - 강조색3 2" xfId="365"/>
    <cellStyle name="40% - 강조색4 2" xfId="366"/>
    <cellStyle name="40% - 강조색5 2" xfId="367"/>
    <cellStyle name="40% - 강조색6 2" xfId="368"/>
    <cellStyle name="60% - 강조색1 2" xfId="369"/>
    <cellStyle name="60% - 강조색2 2" xfId="370"/>
    <cellStyle name="60% - 강조색3 2" xfId="371"/>
    <cellStyle name="60% - 강조색4 2" xfId="372"/>
    <cellStyle name="60% - 강조색5 2" xfId="373"/>
    <cellStyle name="60% - 강조색6 2" xfId="374"/>
    <cellStyle name="a" xfId="375"/>
    <cellStyle name="a [0]_mud plant bolted" xfId="376"/>
    <cellStyle name="AeE­ [0]_ 2ÆAAþº° " xfId="377"/>
    <cellStyle name="ÅëÈ­ [0]_»óºÎ¼ö·®Áý°è " xfId="378"/>
    <cellStyle name="AeE­ [0]_2000¼OER " xfId="379"/>
    <cellStyle name="AeE­_ 2ÆAAþº° " xfId="380"/>
    <cellStyle name="ÅëÈ­_»óºÎ¼ö·®Áý°è " xfId="381"/>
    <cellStyle name="AeE­_2000¼OER " xfId="382"/>
    <cellStyle name="ALIGNMENT" xfId="383"/>
    <cellStyle name="AÞ¸¶ [0]_ 2ÆAAþº° " xfId="384"/>
    <cellStyle name="ÄÞ¸¶ [0]_»óºÎ¼ö·®Áý°è " xfId="385"/>
    <cellStyle name="AÞ¸¶ [0]_2000¼OER " xfId="386"/>
    <cellStyle name="AÞ¸¶_ 2ÆAAþº° " xfId="387"/>
    <cellStyle name="ÄÞ¸¶_»óºÎ¼ö·®Áý°è " xfId="388"/>
    <cellStyle name="AÞ¸¶_2000¼OER " xfId="389"/>
    <cellStyle name="Background" xfId="390"/>
    <cellStyle name="BoldHdr" xfId="391"/>
    <cellStyle name="C￥AØ_ 2ÆAAþº° " xfId="392"/>
    <cellStyle name="Ç¥ÁØ_»óºÎ¼ö·®Áý°è " xfId="393"/>
    <cellStyle name="C￥AØ_2000¼OER " xfId="394"/>
    <cellStyle name="Calc Currency (0)" xfId="395"/>
    <cellStyle name="category" xfId="396"/>
    <cellStyle name="ColHdr" xfId="397"/>
    <cellStyle name="Column Headings" xfId="398"/>
    <cellStyle name="Comma" xfId="399"/>
    <cellStyle name="Comma [0]" xfId="400"/>
    <cellStyle name="comma zerodec" xfId="401"/>
    <cellStyle name="Comma_ SG&amp;A Bridge " xfId="402"/>
    <cellStyle name="Comma0" xfId="403"/>
    <cellStyle name="Company Info" xfId="404"/>
    <cellStyle name="Contents Heading 1" xfId="405"/>
    <cellStyle name="Contents Heading 2" xfId="406"/>
    <cellStyle name="Contents Heading 3" xfId="407"/>
    <cellStyle name="CoverHeadline1" xfId="408"/>
    <cellStyle name="Curr" xfId="409"/>
    <cellStyle name="Currenby_Cash&amp;DSO Chart" xfId="410"/>
    <cellStyle name="Currency" xfId="411"/>
    <cellStyle name="Currency [0]" xfId="412"/>
    <cellStyle name="Currency_ SG&amp;A Bridge " xfId="413"/>
    <cellStyle name="Currency0" xfId="414"/>
    <cellStyle name="Currency1" xfId="415"/>
    <cellStyle name="Data" xfId="416"/>
    <cellStyle name="Date" xfId="417"/>
    <cellStyle name="Dezimal [0]_Compiling Utility Macros" xfId="418"/>
    <cellStyle name="Dezimal_Compiling Utility Macros" xfId="419"/>
    <cellStyle name="Display" xfId="420"/>
    <cellStyle name="Display Price" xfId="421"/>
    <cellStyle name="Dollar (zero dec)" xfId="422"/>
    <cellStyle name="EA" xfId="423"/>
    <cellStyle name="Euro" xfId="424"/>
    <cellStyle name="F2" xfId="425"/>
    <cellStyle name="F3" xfId="426"/>
    <cellStyle name="F4" xfId="427"/>
    <cellStyle name="F5" xfId="428"/>
    <cellStyle name="F6" xfId="429"/>
    <cellStyle name="F7" xfId="430"/>
    <cellStyle name="F8" xfId="431"/>
    <cellStyle name="FinePrint" xfId="432"/>
    <cellStyle name="Fixed" xfId="433"/>
    <cellStyle name="Grey" xfId="434"/>
    <cellStyle name="H1" xfId="435"/>
    <cellStyle name="H2" xfId="436"/>
    <cellStyle name="HEADER" xfId="437"/>
    <cellStyle name="Header1" xfId="438"/>
    <cellStyle name="Header2" xfId="439"/>
    <cellStyle name="Heading" xfId="440"/>
    <cellStyle name="Heading 1" xfId="441"/>
    <cellStyle name="Heading 2" xfId="442"/>
    <cellStyle name="Heading 3" xfId="443"/>
    <cellStyle name="Heading1" xfId="444"/>
    <cellStyle name="Heading2" xfId="445"/>
    <cellStyle name="Heading2Divider" xfId="446"/>
    <cellStyle name="Hyperlink_NEGS" xfId="447"/>
    <cellStyle name="Input" xfId="448"/>
    <cellStyle name="Input [yellow]" xfId="449"/>
    <cellStyle name="Input Price" xfId="450"/>
    <cellStyle name="Input Quantity" xfId="451"/>
    <cellStyle name="Input Single Cell" xfId="452"/>
    <cellStyle name="InputBodyCurr" xfId="453"/>
    <cellStyle name="InputBodyDate" xfId="454"/>
    <cellStyle name="InputBodyText" xfId="455"/>
    <cellStyle name="InputColor" xfId="456"/>
    <cellStyle name="Item" xfId="457"/>
    <cellStyle name="Item Input" xfId="458"/>
    <cellStyle name="kg" xfId="459"/>
    <cellStyle name="ℓ" xfId="460"/>
    <cellStyle name="M" xfId="461"/>
    <cellStyle name="M2" xfId="462"/>
    <cellStyle name="M3" xfId="463"/>
    <cellStyle name="Midtitle" xfId="464"/>
    <cellStyle name="Milliers [0]_399GC10" xfId="465"/>
    <cellStyle name="Milliers_399GC10" xfId="466"/>
    <cellStyle name="Model" xfId="467"/>
    <cellStyle name="Mon?aire [0]_399GC10" xfId="468"/>
    <cellStyle name="Mon?aire_399GC10" xfId="469"/>
    <cellStyle name="nohs" xfId="470"/>
    <cellStyle name="Normal - Style1" xfId="471"/>
    <cellStyle name="Normal - 유형1" xfId="472"/>
    <cellStyle name="Normal_ SG&amp;A Bridge " xfId="473"/>
    <cellStyle name="Œ…?æ맖?e [0.00]_laroux" xfId="474"/>
    <cellStyle name="Œ…?æ맖?e_laroux" xfId="475"/>
    <cellStyle name="Output Single Cell" xfId="476"/>
    <cellStyle name="Package Size" xfId="477"/>
    <cellStyle name="Percent" xfId="478"/>
    <cellStyle name="Percent [2]" xfId="479"/>
    <cellStyle name="Percent_0.구조물깨기" xfId="480"/>
    <cellStyle name="Print Heading" xfId="481"/>
    <cellStyle name="Recipe" xfId="482"/>
    <cellStyle name="Recipe Heading" xfId="483"/>
    <cellStyle name="Revenue" xfId="484"/>
    <cellStyle name="RptTitle" xfId="485"/>
    <cellStyle name="Standard_Anpassen der Amortisation" xfId="486"/>
    <cellStyle name="STA서식" xfId="487"/>
    <cellStyle name="subhead" xfId="488"/>
    <cellStyle name="SubHeading" xfId="489"/>
    <cellStyle name="Subtotal 1" xfId="490"/>
    <cellStyle name="Suggested Quantity" xfId="491"/>
    <cellStyle name="testtitle" xfId="492"/>
    <cellStyle name="TITLE" xfId="493"/>
    <cellStyle name="title [1]" xfId="494"/>
    <cellStyle name="title [2]" xfId="495"/>
    <cellStyle name="TON" xfId="496"/>
    <cellStyle name="Total" xfId="497"/>
    <cellStyle name="TotalCurr" xfId="498"/>
    <cellStyle name="TotalHdr" xfId="499"/>
    <cellStyle name="UM" xfId="500"/>
    <cellStyle name="W?rung [0]_Compiling Utility Macros" xfId="501"/>
    <cellStyle name="W?rung_Compiling Utility Macros" xfId="502"/>
    <cellStyle name="가운데" xfId="503"/>
    <cellStyle name="강조색1 2" xfId="504"/>
    <cellStyle name="강조색2 2" xfId="505"/>
    <cellStyle name="강조색3 2" xfId="506"/>
    <cellStyle name="강조색4 2" xfId="507"/>
    <cellStyle name="강조색5 2" xfId="508"/>
    <cellStyle name="강조색6 2" xfId="509"/>
    <cellStyle name="개" xfId="510"/>
    <cellStyle name="개_02-포장-1" xfId="511"/>
    <cellStyle name="개소" xfId="512"/>
    <cellStyle name="경고문 2" xfId="513"/>
    <cellStyle name="계산 2" xfId="514"/>
    <cellStyle name="고정소숫점" xfId="515"/>
    <cellStyle name="고정출력1" xfId="516"/>
    <cellStyle name="고정출력2" xfId="517"/>
    <cellStyle name="나쁨 2" xfId="518"/>
    <cellStyle name="날짜" xfId="519"/>
    <cellStyle name="내역서" xfId="520"/>
    <cellStyle name="달러" xfId="521"/>
    <cellStyle name="뒤에 오는 하이퍼링크_1차포장공1" xfId="522"/>
    <cellStyle name="똿떓죶Ø괻 [0.00]_PRODUCT DETAIL Q1" xfId="523"/>
    <cellStyle name="똿떓죶Ø괻_PRODUCT DETAIL Q1" xfId="524"/>
    <cellStyle name="똿뗦먛귟 [0.00]_PRODUCT DETAIL Q1" xfId="525"/>
    <cellStyle name="똿뗦먛귟_PRODUCT DETAIL Q1" xfId="526"/>
    <cellStyle name="매" xfId="527"/>
    <cellStyle name="매_02-포장-1" xfId="528"/>
    <cellStyle name="메모 2" xfId="529"/>
    <cellStyle name="묮뎋 [0.00]_PRODUCT DETAIL Q1" xfId="530"/>
    <cellStyle name="묮뎋_PRODUCT DETAIL Q1" xfId="531"/>
    <cellStyle name="믅됞 [0.00]_PRODUCT DETAIL Q1" xfId="532"/>
    <cellStyle name="믅됞_PRODUCT DETAIL Q1" xfId="533"/>
    <cellStyle name="백분율 [0]" xfId="534"/>
    <cellStyle name="백분율 [2]" xfId="535"/>
    <cellStyle name="보통 2" xfId="536"/>
    <cellStyle name="뷭?_BOOKSHIP" xfId="537"/>
    <cellStyle name="선택영역" xfId="538"/>
    <cellStyle name="설명 텍스트 2" xfId="539"/>
    <cellStyle name="셀 확인 2" xfId="540"/>
    <cellStyle name="숫자" xfId="541"/>
    <cellStyle name="숫자(R)" xfId="542"/>
    <cellStyle name="숫자1" xfId="543"/>
    <cellStyle name="숫자3" xfId="544"/>
    <cellStyle name="쉼표 [0] 2" xfId="546"/>
    <cellStyle name="쉼표 [0] 3" xfId="4"/>
    <cellStyle name="쉼표 [0] 4" xfId="545"/>
    <cellStyle name="스타일 1" xfId="547"/>
    <cellStyle name="스타일 2" xfId="548"/>
    <cellStyle name="스타일 3" xfId="549"/>
    <cellStyle name="스타일 4" xfId="550"/>
    <cellStyle name="스타일 5" xfId="551"/>
    <cellStyle name="스타일 6" xfId="552"/>
    <cellStyle name="안건회계법인" xfId="553"/>
    <cellStyle name="연결된 셀 2" xfId="554"/>
    <cellStyle name="열어본 하이퍼링크" xfId="555"/>
    <cellStyle name="왼" xfId="556"/>
    <cellStyle name="왼쪽2" xfId="557"/>
    <cellStyle name="왼쪽5" xfId="558"/>
    <cellStyle name="요약 2" xfId="559"/>
    <cellStyle name="원" xfId="560"/>
    <cellStyle name="원_매내천" xfId="561"/>
    <cellStyle name="원_매내천_산마루측구" xfId="562"/>
    <cellStyle name="원_매내천_석축공" xfId="563"/>
    <cellStyle name="원_매내천_수량산출서" xfId="564"/>
    <cellStyle name="원_매내천_측구공1" xfId="565"/>
    <cellStyle name="원_매내천_측구공1_000.수량산출서" xfId="566"/>
    <cellStyle name="원_매내천_측구공1_1지구포장수량산출 " xfId="567"/>
    <cellStyle name="원_매내천_측구공1_2공구종합" xfId="568"/>
    <cellStyle name="원_매내천_측구공1_GABION수량" xfId="569"/>
    <cellStyle name="원_매내천_측구공1_개거(4.0X1.5)수량" xfId="570"/>
    <cellStyle name="원_매내천_측구공1_깨기수량" xfId="571"/>
    <cellStyle name="원_매내천_측구공1_수량산출" xfId="572"/>
    <cellStyle name="원_매내천_측구공1_수량산출 (최종)" xfId="573"/>
    <cellStyle name="원_매내천_측구공1_수량산출(최종)" xfId="574"/>
    <cellStyle name="원_매내천_측구공1_수량산출서1" xfId="575"/>
    <cellStyle name="유1" xfId="576"/>
    <cellStyle name="일반" xfId="577"/>
    <cellStyle name="입력 2" xfId="578"/>
    <cellStyle name="자리수" xfId="579"/>
    <cellStyle name="자리수0" xfId="580"/>
    <cellStyle name="제목 1 2" xfId="582"/>
    <cellStyle name="제목 2 2" xfId="583"/>
    <cellStyle name="제목 3 2" xfId="584"/>
    <cellStyle name="제목 4 2" xfId="585"/>
    <cellStyle name="제목 5" xfId="581"/>
    <cellStyle name="좋음 2" xfId="586"/>
    <cellStyle name="지정되지 않음" xfId="587"/>
    <cellStyle name="출력 2" xfId="588"/>
    <cellStyle name="콤마 [0]_  종  합  " xfId="589"/>
    <cellStyle name="콤마 [000]" xfId="590"/>
    <cellStyle name="콤마 [1]" xfId="591"/>
    <cellStyle name="콤마 [2]" xfId="592"/>
    <cellStyle name="콤마 [3]" xfId="593"/>
    <cellStyle name="콤마(1)" xfId="594"/>
    <cellStyle name="콤마_  종  합  " xfId="595"/>
    <cellStyle name="통화 [0㉝〸" xfId="596"/>
    <cellStyle name="퍼센트" xfId="597"/>
    <cellStyle name="표(가는선,가운데,중앙)" xfId="598"/>
    <cellStyle name="표(가는선,왼쪽,중앙)" xfId="599"/>
    <cellStyle name="표(세로쓰기)" xfId="600"/>
    <cellStyle name="표준" xfId="0" builtinId="0"/>
    <cellStyle name="표준 10" xfId="614"/>
    <cellStyle name="표준 11" xfId="616"/>
    <cellStyle name="표준 2" xfId="601"/>
    <cellStyle name="표준 2 2" xfId="1"/>
    <cellStyle name="표준 2 2 2" xfId="602"/>
    <cellStyle name="표준 2 3" xfId="2"/>
    <cellStyle name="표준 2_용지및지장물조서" xfId="603"/>
    <cellStyle name="표준 3" xfId="5"/>
    <cellStyle name="표준 3 2" xfId="604"/>
    <cellStyle name="표준 4" xfId="6"/>
    <cellStyle name="표준 5" xfId="609"/>
    <cellStyle name="표준 6" xfId="612"/>
    <cellStyle name="표준 7" xfId="610"/>
    <cellStyle name="표준 8" xfId="613"/>
    <cellStyle name="표준 9" xfId="611"/>
    <cellStyle name="표준_5공구용지조서전체" xfId="3"/>
    <cellStyle name="標準_Akia(F）-8" xfId="605"/>
    <cellStyle name="표준_고모제용지조서" xfId="615"/>
    <cellStyle name="표준_신기편입조서2" xfId="617"/>
    <cellStyle name="합산" xfId="606"/>
    <cellStyle name="화폐기호" xfId="607"/>
    <cellStyle name="화폐기호0" xfId="6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IN66"/>
  <sheetViews>
    <sheetView tabSelected="1" view="pageBreakPreview" zoomScaleSheetLayoutView="100" workbookViewId="0">
      <pane ySplit="5" topLeftCell="A6" activePane="bottomLeft" state="frozen"/>
      <selection pane="bottomLeft" activeCell="L61" sqref="L61"/>
    </sheetView>
  </sheetViews>
  <sheetFormatPr defaultRowHeight="13.5"/>
  <cols>
    <col min="1" max="1" width="4.625" style="26" customWidth="1"/>
    <col min="2" max="2" width="12.625" style="26" customWidth="1"/>
    <col min="3" max="4" width="6.625" style="26" customWidth="1"/>
    <col min="5" max="5" width="3.625" style="26" customWidth="1"/>
    <col min="6" max="6" width="6.625" style="26" customWidth="1"/>
    <col min="7" max="7" width="4.625" style="26" customWidth="1"/>
    <col min="8" max="8" width="5.625" style="26" customWidth="1"/>
    <col min="9" max="9" width="8.625" style="31" customWidth="1"/>
    <col min="10" max="10" width="71.25" style="63" bestFit="1" customWidth="1"/>
    <col min="11" max="11" width="9.625" style="26" customWidth="1"/>
    <col min="12" max="12" width="28.25" style="26" customWidth="1"/>
    <col min="13" max="14" width="12.25" style="26" customWidth="1"/>
    <col min="15" max="17" width="9" style="26"/>
    <col min="18" max="18" width="9" style="27"/>
    <col min="19" max="16384" width="9" style="26"/>
  </cols>
  <sheetData>
    <row r="1" spans="1:248" ht="24.95" customHeight="1">
      <c r="A1" s="95" t="s">
        <v>185</v>
      </c>
      <c r="B1" s="95"/>
      <c r="C1" s="95"/>
      <c r="D1" s="95"/>
      <c r="E1" s="95"/>
      <c r="F1" s="95"/>
      <c r="G1" s="95"/>
      <c r="H1" s="95"/>
      <c r="I1" s="96"/>
      <c r="J1" s="95"/>
      <c r="K1" s="95"/>
      <c r="L1" s="95"/>
      <c r="M1" s="95"/>
      <c r="N1" s="95"/>
    </row>
    <row r="2" spans="1:248" ht="20.100000000000001" customHeight="1">
      <c r="A2" s="25" t="s">
        <v>183</v>
      </c>
      <c r="B2" s="28"/>
      <c r="C2" s="28"/>
      <c r="D2" s="28"/>
      <c r="E2" s="28"/>
      <c r="F2" s="28"/>
      <c r="G2" s="28"/>
      <c r="H2" s="28"/>
      <c r="I2" s="29"/>
      <c r="J2" s="28"/>
      <c r="K2" s="28"/>
      <c r="L2" s="28"/>
      <c r="M2" s="28"/>
      <c r="N2" s="30"/>
    </row>
    <row r="3" spans="1:248" ht="20.100000000000001" customHeight="1">
      <c r="A3" s="97" t="s">
        <v>123</v>
      </c>
      <c r="B3" s="100" t="s">
        <v>0</v>
      </c>
      <c r="C3" s="100"/>
      <c r="D3" s="100"/>
      <c r="E3" s="101" t="s">
        <v>1</v>
      </c>
      <c r="F3" s="101"/>
      <c r="G3" s="101"/>
      <c r="H3" s="100" t="s">
        <v>82</v>
      </c>
      <c r="I3" s="104" t="s">
        <v>2</v>
      </c>
      <c r="J3" s="107" t="s">
        <v>83</v>
      </c>
      <c r="K3" s="107"/>
      <c r="L3" s="108" t="s">
        <v>84</v>
      </c>
      <c r="M3" s="109"/>
      <c r="N3" s="110"/>
    </row>
    <row r="4" spans="1:248" ht="15" customHeight="1">
      <c r="A4" s="98"/>
      <c r="B4" s="102" t="s">
        <v>3</v>
      </c>
      <c r="C4" s="102" t="s">
        <v>4</v>
      </c>
      <c r="D4" s="102" t="s">
        <v>5</v>
      </c>
      <c r="E4" s="93" t="s">
        <v>6</v>
      </c>
      <c r="F4" s="112" t="s">
        <v>7</v>
      </c>
      <c r="G4" s="93" t="s">
        <v>8</v>
      </c>
      <c r="H4" s="102"/>
      <c r="I4" s="105"/>
      <c r="J4" s="114" t="s">
        <v>9</v>
      </c>
      <c r="K4" s="116" t="s">
        <v>10</v>
      </c>
      <c r="L4" s="118" t="s">
        <v>85</v>
      </c>
      <c r="M4" s="102" t="s">
        <v>10</v>
      </c>
      <c r="N4" s="103" t="s">
        <v>86</v>
      </c>
    </row>
    <row r="5" spans="1:248" ht="15" customHeight="1">
      <c r="A5" s="99"/>
      <c r="B5" s="103"/>
      <c r="C5" s="103"/>
      <c r="D5" s="103"/>
      <c r="E5" s="94"/>
      <c r="F5" s="113"/>
      <c r="G5" s="94"/>
      <c r="H5" s="103"/>
      <c r="I5" s="106"/>
      <c r="J5" s="115"/>
      <c r="K5" s="117"/>
      <c r="L5" s="119"/>
      <c r="M5" s="103"/>
      <c r="N5" s="111"/>
    </row>
    <row r="6" spans="1:248" s="45" customFormat="1" ht="19.5" customHeight="1">
      <c r="A6" s="35" t="s">
        <v>124</v>
      </c>
      <c r="B6" s="36" t="s">
        <v>11</v>
      </c>
      <c r="C6" s="36" t="s">
        <v>27</v>
      </c>
      <c r="D6" s="36"/>
      <c r="E6" s="37"/>
      <c r="F6" s="38">
        <v>11</v>
      </c>
      <c r="G6" s="39">
        <v>12</v>
      </c>
      <c r="H6" s="39" t="s">
        <v>29</v>
      </c>
      <c r="I6" s="69">
        <v>28</v>
      </c>
      <c r="J6" s="75" t="s">
        <v>201</v>
      </c>
      <c r="K6" s="71" t="s">
        <v>233</v>
      </c>
      <c r="L6" s="40"/>
      <c r="M6" s="40"/>
      <c r="N6" s="40"/>
      <c r="O6" s="41"/>
      <c r="P6" s="42" t="str">
        <f t="shared" ref="P6:P30" si="0">IF(K6="국유지", "국유지", "사유지")</f>
        <v>사유지</v>
      </c>
      <c r="Q6" s="43" t="str">
        <f t="shared" ref="Q6:Q30" si="1">P6&amp;H6</f>
        <v>사유지답</v>
      </c>
      <c r="R6" s="44"/>
      <c r="S6" s="45" t="e">
        <f>IF(#REF!&gt;=I6,"ok","XXX")</f>
        <v>#REF!</v>
      </c>
      <c r="T6" s="46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</row>
    <row r="7" spans="1:248" s="45" customFormat="1" ht="19.5" customHeight="1">
      <c r="A7" s="35" t="s">
        <v>125</v>
      </c>
      <c r="B7" s="36" t="s">
        <v>87</v>
      </c>
      <c r="C7" s="36" t="s">
        <v>27</v>
      </c>
      <c r="D7" s="36"/>
      <c r="E7" s="37"/>
      <c r="F7" s="38">
        <v>11</v>
      </c>
      <c r="G7" s="39">
        <v>13</v>
      </c>
      <c r="H7" s="39" t="s">
        <v>29</v>
      </c>
      <c r="I7" s="69">
        <v>83</v>
      </c>
      <c r="J7" s="75" t="s">
        <v>202</v>
      </c>
      <c r="K7" s="71" t="s">
        <v>234</v>
      </c>
      <c r="L7" s="40"/>
      <c r="M7" s="40"/>
      <c r="N7" s="40"/>
      <c r="O7" s="41"/>
      <c r="P7" s="42" t="str">
        <f t="shared" si="0"/>
        <v>사유지</v>
      </c>
      <c r="Q7" s="43" t="str">
        <f t="shared" si="1"/>
        <v>사유지답</v>
      </c>
      <c r="R7" s="44"/>
      <c r="S7" s="45" t="e">
        <f>IF(#REF!&gt;=I7,"ok","XXX")</f>
        <v>#REF!</v>
      </c>
      <c r="T7" s="46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</row>
    <row r="8" spans="1:248" s="45" customFormat="1" ht="19.5" customHeight="1">
      <c r="A8" s="35" t="s">
        <v>126</v>
      </c>
      <c r="B8" s="36" t="s">
        <v>11</v>
      </c>
      <c r="C8" s="36" t="s">
        <v>27</v>
      </c>
      <c r="D8" s="36"/>
      <c r="E8" s="37"/>
      <c r="F8" s="38">
        <v>11</v>
      </c>
      <c r="G8" s="39">
        <v>14</v>
      </c>
      <c r="H8" s="39" t="s">
        <v>29</v>
      </c>
      <c r="I8" s="69">
        <v>63</v>
      </c>
      <c r="J8" s="75" t="s">
        <v>203</v>
      </c>
      <c r="K8" s="71" t="s">
        <v>235</v>
      </c>
      <c r="L8" s="40" t="s">
        <v>88</v>
      </c>
      <c r="M8" s="40" t="s">
        <v>89</v>
      </c>
      <c r="N8" s="40" t="s">
        <v>90</v>
      </c>
      <c r="O8" s="41"/>
      <c r="P8" s="42" t="str">
        <f t="shared" si="0"/>
        <v>사유지</v>
      </c>
      <c r="Q8" s="43" t="str">
        <f t="shared" si="1"/>
        <v>사유지답</v>
      </c>
      <c r="R8" s="44"/>
      <c r="S8" s="45" t="e">
        <f>IF(#REF!&gt;=I8,"ok","XXX")</f>
        <v>#REF!</v>
      </c>
      <c r="T8" s="46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</row>
    <row r="9" spans="1:248" s="45" customFormat="1" ht="19.5" customHeight="1">
      <c r="A9" s="35" t="s">
        <v>179</v>
      </c>
      <c r="B9" s="36" t="s">
        <v>87</v>
      </c>
      <c r="C9" s="36" t="s">
        <v>27</v>
      </c>
      <c r="D9" s="36"/>
      <c r="E9" s="37"/>
      <c r="F9" s="38">
        <v>15</v>
      </c>
      <c r="G9" s="39">
        <v>9</v>
      </c>
      <c r="H9" s="39" t="s">
        <v>29</v>
      </c>
      <c r="I9" s="69">
        <v>130</v>
      </c>
      <c r="J9" s="76" t="s">
        <v>204</v>
      </c>
      <c r="K9" s="71" t="s">
        <v>236</v>
      </c>
      <c r="L9" s="40" t="s">
        <v>91</v>
      </c>
      <c r="M9" s="48" t="s">
        <v>36</v>
      </c>
      <c r="N9" s="49" t="s">
        <v>35</v>
      </c>
      <c r="O9" s="41"/>
      <c r="P9" s="42" t="str">
        <f t="shared" si="0"/>
        <v>사유지</v>
      </c>
      <c r="Q9" s="43" t="str">
        <f t="shared" si="1"/>
        <v>사유지답</v>
      </c>
      <c r="R9" s="44"/>
      <c r="S9" s="45" t="e">
        <f>IF(#REF!&gt;=I9,"ok","XXX")</f>
        <v>#REF!</v>
      </c>
      <c r="T9" s="46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</row>
    <row r="10" spans="1:248" s="45" customFormat="1" ht="19.5" customHeight="1">
      <c r="A10" s="35" t="s">
        <v>180</v>
      </c>
      <c r="B10" s="36" t="s">
        <v>11</v>
      </c>
      <c r="C10" s="36" t="s">
        <v>27</v>
      </c>
      <c r="D10" s="36"/>
      <c r="E10" s="50"/>
      <c r="F10" s="49">
        <v>15</v>
      </c>
      <c r="G10" s="49">
        <v>10</v>
      </c>
      <c r="H10" s="49" t="s">
        <v>29</v>
      </c>
      <c r="I10" s="70">
        <v>73</v>
      </c>
      <c r="J10" s="80" t="s">
        <v>194</v>
      </c>
      <c r="K10" s="71" t="s">
        <v>237</v>
      </c>
      <c r="L10" s="40"/>
      <c r="M10" s="40"/>
      <c r="N10" s="40"/>
      <c r="O10" s="41"/>
      <c r="P10" s="42" t="str">
        <f t="shared" si="0"/>
        <v>사유지</v>
      </c>
      <c r="Q10" s="43" t="str">
        <f t="shared" si="1"/>
        <v>사유지답</v>
      </c>
      <c r="R10" s="44"/>
      <c r="S10" s="45" t="e">
        <f>IF(#REF!&gt;=I10,"ok","XXX")</f>
        <v>#REF!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</row>
    <row r="11" spans="1:248" s="45" customFormat="1" ht="19.5" customHeight="1">
      <c r="A11" s="35" t="s">
        <v>181</v>
      </c>
      <c r="B11" s="36" t="s">
        <v>11</v>
      </c>
      <c r="C11" s="36" t="s">
        <v>27</v>
      </c>
      <c r="D11" s="36"/>
      <c r="E11" s="50"/>
      <c r="F11" s="49">
        <v>15</v>
      </c>
      <c r="G11" s="49">
        <v>11</v>
      </c>
      <c r="H11" s="49" t="s">
        <v>29</v>
      </c>
      <c r="I11" s="70">
        <v>187</v>
      </c>
      <c r="J11" s="77" t="s">
        <v>205</v>
      </c>
      <c r="K11" s="71" t="s">
        <v>238</v>
      </c>
      <c r="L11" s="49"/>
      <c r="M11" s="49"/>
      <c r="N11" s="49"/>
      <c r="O11" s="41"/>
      <c r="P11" s="42" t="str">
        <f t="shared" si="0"/>
        <v>사유지</v>
      </c>
      <c r="Q11" s="43" t="str">
        <f t="shared" si="1"/>
        <v>사유지답</v>
      </c>
      <c r="R11" s="44"/>
      <c r="S11" s="45" t="e">
        <f>IF(#REF!&gt;=I11,"ok","XXX")</f>
        <v>#REF!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  <c r="HP11" s="47"/>
      <c r="HQ11" s="47"/>
      <c r="HR11" s="47"/>
      <c r="HS11" s="47"/>
      <c r="HT11" s="47"/>
      <c r="HU11" s="47"/>
      <c r="HV11" s="47"/>
      <c r="HW11" s="47"/>
      <c r="HX11" s="47"/>
      <c r="HY11" s="47"/>
      <c r="HZ11" s="47"/>
      <c r="IA11" s="47"/>
      <c r="IB11" s="47"/>
      <c r="IC11" s="47"/>
      <c r="ID11" s="47"/>
      <c r="IE11" s="47"/>
      <c r="IF11" s="47"/>
      <c r="IG11" s="47"/>
      <c r="IH11" s="47"/>
      <c r="II11" s="47"/>
      <c r="IJ11" s="47"/>
      <c r="IK11" s="47"/>
      <c r="IL11" s="47"/>
      <c r="IM11" s="47"/>
      <c r="IN11" s="47"/>
    </row>
    <row r="12" spans="1:248" s="45" customFormat="1" ht="19.5" customHeight="1">
      <c r="A12" s="35" t="s">
        <v>127</v>
      </c>
      <c r="B12" s="36" t="s">
        <v>92</v>
      </c>
      <c r="C12" s="36" t="s">
        <v>27</v>
      </c>
      <c r="D12" s="36"/>
      <c r="E12" s="50"/>
      <c r="F12" s="49">
        <v>15</v>
      </c>
      <c r="G12" s="49">
        <v>12</v>
      </c>
      <c r="H12" s="49" t="s">
        <v>29</v>
      </c>
      <c r="I12" s="70">
        <v>137</v>
      </c>
      <c r="J12" s="82" t="s">
        <v>93</v>
      </c>
      <c r="K12" s="72" t="s">
        <v>239</v>
      </c>
      <c r="L12" s="40" t="s">
        <v>91</v>
      </c>
      <c r="M12" s="48" t="s">
        <v>94</v>
      </c>
      <c r="N12" s="49" t="s">
        <v>95</v>
      </c>
      <c r="O12" s="41"/>
      <c r="P12" s="42" t="str">
        <f t="shared" si="0"/>
        <v>사유지</v>
      </c>
      <c r="Q12" s="43" t="str">
        <f t="shared" si="1"/>
        <v>사유지답</v>
      </c>
      <c r="R12" s="44"/>
      <c r="S12" s="45" t="e">
        <f>IF(#REF!&gt;=I12,"ok","XXX")</f>
        <v>#REF!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  <c r="IB12" s="47"/>
      <c r="IC12" s="47"/>
      <c r="ID12" s="47"/>
      <c r="IE12" s="47"/>
      <c r="IF12" s="47"/>
      <c r="IG12" s="47"/>
      <c r="IH12" s="47"/>
      <c r="II12" s="47"/>
      <c r="IJ12" s="47"/>
      <c r="IK12" s="47"/>
      <c r="IL12" s="47"/>
      <c r="IM12" s="47"/>
      <c r="IN12" s="47"/>
    </row>
    <row r="13" spans="1:248" s="45" customFormat="1" ht="19.5" customHeight="1">
      <c r="A13" s="35" t="s">
        <v>128</v>
      </c>
      <c r="B13" s="36" t="s">
        <v>11</v>
      </c>
      <c r="C13" s="36" t="s">
        <v>27</v>
      </c>
      <c r="D13" s="36"/>
      <c r="E13" s="50"/>
      <c r="F13" s="49">
        <v>15</v>
      </c>
      <c r="G13" s="49">
        <v>13</v>
      </c>
      <c r="H13" s="49" t="s">
        <v>29</v>
      </c>
      <c r="I13" s="70">
        <v>91</v>
      </c>
      <c r="J13" s="81" t="s">
        <v>206</v>
      </c>
      <c r="K13" s="71" t="s">
        <v>240</v>
      </c>
      <c r="L13" s="49"/>
      <c r="M13" s="49"/>
      <c r="N13" s="49"/>
      <c r="O13" s="41"/>
      <c r="P13" s="42" t="str">
        <f t="shared" si="0"/>
        <v>사유지</v>
      </c>
      <c r="Q13" s="43" t="str">
        <f t="shared" si="1"/>
        <v>사유지답</v>
      </c>
      <c r="R13" s="44"/>
      <c r="S13" s="45" t="e">
        <f>IF(#REF!&gt;=I13,"ok","XXX")</f>
        <v>#REF!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</row>
    <row r="14" spans="1:248" s="45" customFormat="1" ht="19.5" customHeight="1">
      <c r="A14" s="35" t="s">
        <v>129</v>
      </c>
      <c r="B14" s="36" t="s">
        <v>92</v>
      </c>
      <c r="C14" s="36" t="s">
        <v>27</v>
      </c>
      <c r="D14" s="36"/>
      <c r="E14" s="50"/>
      <c r="F14" s="49">
        <v>15</v>
      </c>
      <c r="G14" s="49">
        <v>14</v>
      </c>
      <c r="H14" s="49" t="s">
        <v>29</v>
      </c>
      <c r="I14" s="70">
        <v>141</v>
      </c>
      <c r="J14" s="83" t="s">
        <v>207</v>
      </c>
      <c r="K14" s="71" t="s">
        <v>241</v>
      </c>
      <c r="L14" s="40" t="s">
        <v>96</v>
      </c>
      <c r="M14" s="40" t="s">
        <v>97</v>
      </c>
      <c r="N14" s="53" t="s">
        <v>37</v>
      </c>
      <c r="O14" s="41"/>
      <c r="P14" s="42" t="str">
        <f t="shared" si="0"/>
        <v>사유지</v>
      </c>
      <c r="Q14" s="43" t="str">
        <f t="shared" si="1"/>
        <v>사유지답</v>
      </c>
      <c r="R14" s="44"/>
      <c r="S14" s="45" t="e">
        <f>IF(#REF!&gt;=I14,"ok","XXX")</f>
        <v>#REF!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</row>
    <row r="15" spans="1:248" s="45" customFormat="1" ht="19.5" customHeight="1">
      <c r="A15" s="35" t="s">
        <v>130</v>
      </c>
      <c r="B15" s="36" t="s">
        <v>87</v>
      </c>
      <c r="C15" s="36" t="s">
        <v>27</v>
      </c>
      <c r="D15" s="36"/>
      <c r="E15" s="50"/>
      <c r="F15" s="49">
        <v>15</v>
      </c>
      <c r="G15" s="49">
        <v>15</v>
      </c>
      <c r="H15" s="49" t="s">
        <v>29</v>
      </c>
      <c r="I15" s="70">
        <v>130</v>
      </c>
      <c r="J15" s="84" t="s">
        <v>208</v>
      </c>
      <c r="K15" s="72" t="s">
        <v>242</v>
      </c>
      <c r="L15" s="49"/>
      <c r="M15" s="49"/>
      <c r="N15" s="49"/>
      <c r="O15" s="41"/>
      <c r="P15" s="42" t="str">
        <f t="shared" si="0"/>
        <v>사유지</v>
      </c>
      <c r="Q15" s="43" t="str">
        <f t="shared" si="1"/>
        <v>사유지답</v>
      </c>
      <c r="R15" s="44"/>
      <c r="S15" s="45" t="e">
        <f>IF(#REF!&gt;=I15,"ok","XXX")</f>
        <v>#REF!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  <c r="HG15" s="47"/>
      <c r="HH15" s="47"/>
      <c r="HI15" s="47"/>
      <c r="HJ15" s="47"/>
      <c r="HK15" s="47"/>
      <c r="HL15" s="47"/>
      <c r="HM15" s="47"/>
      <c r="HN15" s="47"/>
      <c r="HO15" s="47"/>
      <c r="HP15" s="47"/>
      <c r="HQ15" s="47"/>
      <c r="HR15" s="47"/>
      <c r="HS15" s="47"/>
      <c r="HT15" s="47"/>
      <c r="HU15" s="47"/>
      <c r="HV15" s="47"/>
      <c r="HW15" s="47"/>
      <c r="HX15" s="47"/>
      <c r="HY15" s="47"/>
      <c r="HZ15" s="47"/>
      <c r="IA15" s="47"/>
      <c r="IB15" s="47"/>
      <c r="IC15" s="47"/>
      <c r="ID15" s="47"/>
      <c r="IE15" s="47"/>
      <c r="IF15" s="47"/>
      <c r="IG15" s="47"/>
      <c r="IH15" s="47"/>
      <c r="II15" s="47"/>
      <c r="IJ15" s="47"/>
      <c r="IK15" s="47"/>
      <c r="IL15" s="47"/>
      <c r="IM15" s="47"/>
      <c r="IN15" s="47"/>
    </row>
    <row r="16" spans="1:248" s="45" customFormat="1" ht="19.5" customHeight="1">
      <c r="A16" s="35" t="s">
        <v>131</v>
      </c>
      <c r="B16" s="36" t="s">
        <v>98</v>
      </c>
      <c r="C16" s="36" t="s">
        <v>27</v>
      </c>
      <c r="D16" s="36"/>
      <c r="E16" s="50"/>
      <c r="F16" s="49">
        <v>17</v>
      </c>
      <c r="G16" s="49">
        <v>7</v>
      </c>
      <c r="H16" s="49" t="s">
        <v>29</v>
      </c>
      <c r="I16" s="70">
        <v>58</v>
      </c>
      <c r="J16" s="75" t="s">
        <v>209</v>
      </c>
      <c r="K16" s="71" t="s">
        <v>243</v>
      </c>
      <c r="L16" s="49"/>
      <c r="M16" s="49"/>
      <c r="N16" s="49"/>
      <c r="O16" s="41"/>
      <c r="P16" s="42" t="str">
        <f t="shared" si="0"/>
        <v>사유지</v>
      </c>
      <c r="Q16" s="43" t="str">
        <f t="shared" si="1"/>
        <v>사유지답</v>
      </c>
      <c r="R16" s="44"/>
      <c r="S16" s="45" t="e">
        <f>IF(#REF!&gt;=I16,"ok","XXX")</f>
        <v>#REF!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</row>
    <row r="17" spans="1:248" s="45" customFormat="1" ht="19.5" customHeight="1">
      <c r="A17" s="35" t="s">
        <v>132</v>
      </c>
      <c r="B17" s="36" t="s">
        <v>87</v>
      </c>
      <c r="C17" s="36" t="s">
        <v>27</v>
      </c>
      <c r="D17" s="36"/>
      <c r="E17" s="50"/>
      <c r="F17" s="49">
        <v>17</v>
      </c>
      <c r="G17" s="49">
        <v>8</v>
      </c>
      <c r="H17" s="49" t="s">
        <v>29</v>
      </c>
      <c r="I17" s="70">
        <v>119</v>
      </c>
      <c r="J17" s="85" t="s">
        <v>210</v>
      </c>
      <c r="K17" s="71" t="s">
        <v>244</v>
      </c>
      <c r="L17" s="49"/>
      <c r="M17" s="49"/>
      <c r="N17" s="49"/>
      <c r="O17" s="41"/>
      <c r="P17" s="42" t="str">
        <f t="shared" si="0"/>
        <v>사유지</v>
      </c>
      <c r="Q17" s="43" t="str">
        <f t="shared" si="1"/>
        <v>사유지답</v>
      </c>
      <c r="R17" s="44"/>
      <c r="S17" s="45" t="e">
        <f>IF(#REF!&gt;=I17,"ok","XXX")</f>
        <v>#REF!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</row>
    <row r="18" spans="1:248" s="45" customFormat="1" ht="19.5" customHeight="1">
      <c r="A18" s="35" t="s">
        <v>133</v>
      </c>
      <c r="B18" s="36" t="s">
        <v>87</v>
      </c>
      <c r="C18" s="36" t="s">
        <v>27</v>
      </c>
      <c r="D18" s="36"/>
      <c r="E18" s="50"/>
      <c r="F18" s="49">
        <v>17</v>
      </c>
      <c r="G18" s="49">
        <v>9</v>
      </c>
      <c r="H18" s="49" t="s">
        <v>29</v>
      </c>
      <c r="I18" s="70">
        <v>50</v>
      </c>
      <c r="J18" s="82" t="s">
        <v>211</v>
      </c>
      <c r="K18" s="71" t="s">
        <v>245</v>
      </c>
      <c r="L18" s="49"/>
      <c r="M18" s="49"/>
      <c r="N18" s="49"/>
      <c r="O18" s="41"/>
      <c r="P18" s="42" t="str">
        <f t="shared" si="0"/>
        <v>사유지</v>
      </c>
      <c r="Q18" s="43" t="str">
        <f t="shared" si="1"/>
        <v>사유지답</v>
      </c>
      <c r="R18" s="44"/>
      <c r="S18" s="45" t="e">
        <f>IF(#REF!&gt;=I18,"ok","XXX")</f>
        <v>#REF!</v>
      </c>
      <c r="T18" s="46"/>
    </row>
    <row r="19" spans="1:248" s="45" customFormat="1" ht="19.5" customHeight="1">
      <c r="A19" s="35" t="s">
        <v>182</v>
      </c>
      <c r="B19" s="36" t="s">
        <v>99</v>
      </c>
      <c r="C19" s="36" t="s">
        <v>27</v>
      </c>
      <c r="D19" s="36"/>
      <c r="E19" s="50"/>
      <c r="F19" s="49">
        <v>17</v>
      </c>
      <c r="G19" s="49">
        <v>10</v>
      </c>
      <c r="H19" s="49" t="s">
        <v>29</v>
      </c>
      <c r="I19" s="70">
        <v>133</v>
      </c>
      <c r="J19" s="75" t="s">
        <v>211</v>
      </c>
      <c r="K19" s="71" t="s">
        <v>245</v>
      </c>
      <c r="L19" s="49"/>
      <c r="M19" s="49"/>
      <c r="N19" s="49"/>
      <c r="O19" s="41"/>
      <c r="P19" s="42" t="str">
        <f t="shared" si="0"/>
        <v>사유지</v>
      </c>
      <c r="Q19" s="43" t="str">
        <f t="shared" si="1"/>
        <v>사유지답</v>
      </c>
      <c r="R19" s="44"/>
      <c r="S19" s="45" t="e">
        <f>IF(#REF!&gt;=I19,"ok","XXX")</f>
        <v>#REF!</v>
      </c>
      <c r="T19" s="46"/>
    </row>
    <row r="20" spans="1:248" s="45" customFormat="1" ht="19.5" customHeight="1">
      <c r="A20" s="35" t="s">
        <v>134</v>
      </c>
      <c r="B20" s="36" t="s">
        <v>87</v>
      </c>
      <c r="C20" s="36" t="s">
        <v>27</v>
      </c>
      <c r="D20" s="36"/>
      <c r="E20" s="50"/>
      <c r="F20" s="49">
        <v>17</v>
      </c>
      <c r="G20" s="49">
        <v>11</v>
      </c>
      <c r="H20" s="49" t="s">
        <v>29</v>
      </c>
      <c r="I20" s="70">
        <v>94</v>
      </c>
      <c r="J20" s="75" t="s">
        <v>212</v>
      </c>
      <c r="K20" s="71" t="s">
        <v>246</v>
      </c>
      <c r="L20" s="49"/>
      <c r="M20" s="49"/>
      <c r="N20" s="49"/>
      <c r="O20" s="41"/>
      <c r="P20" s="42" t="str">
        <f t="shared" si="0"/>
        <v>사유지</v>
      </c>
      <c r="Q20" s="43" t="str">
        <f t="shared" si="1"/>
        <v>사유지답</v>
      </c>
      <c r="R20" s="44"/>
      <c r="S20" s="45" t="e">
        <f>IF(#REF!&gt;=I20,"ok","XXX")</f>
        <v>#REF!</v>
      </c>
    </row>
    <row r="21" spans="1:248" s="45" customFormat="1" ht="19.5" customHeight="1">
      <c r="A21" s="35" t="s">
        <v>135</v>
      </c>
      <c r="B21" s="36" t="s">
        <v>31</v>
      </c>
      <c r="C21" s="36" t="s">
        <v>27</v>
      </c>
      <c r="D21" s="36"/>
      <c r="E21" s="50"/>
      <c r="F21" s="49">
        <v>18</v>
      </c>
      <c r="G21" s="49">
        <v>7</v>
      </c>
      <c r="H21" s="49" t="s">
        <v>29</v>
      </c>
      <c r="I21" s="70">
        <v>96</v>
      </c>
      <c r="J21" s="86" t="s">
        <v>213</v>
      </c>
      <c r="K21" s="71" t="s">
        <v>247</v>
      </c>
      <c r="L21" s="49"/>
      <c r="M21" s="49"/>
      <c r="N21" s="49"/>
      <c r="O21" s="41"/>
      <c r="P21" s="42" t="str">
        <f t="shared" si="0"/>
        <v>사유지</v>
      </c>
      <c r="Q21" s="43" t="str">
        <f t="shared" si="1"/>
        <v>사유지답</v>
      </c>
      <c r="R21" s="44"/>
      <c r="S21" s="45" t="e">
        <f>IF(#REF!&gt;=I21,"ok","XXX")</f>
        <v>#REF!</v>
      </c>
    </row>
    <row r="22" spans="1:248" s="45" customFormat="1" ht="19.5" customHeight="1">
      <c r="A22" s="35" t="s">
        <v>136</v>
      </c>
      <c r="B22" s="36" t="s">
        <v>31</v>
      </c>
      <c r="C22" s="36" t="s">
        <v>27</v>
      </c>
      <c r="D22" s="36"/>
      <c r="E22" s="49"/>
      <c r="F22" s="49">
        <v>18</v>
      </c>
      <c r="G22" s="49">
        <v>8</v>
      </c>
      <c r="H22" s="49" t="s">
        <v>29</v>
      </c>
      <c r="I22" s="70">
        <v>108</v>
      </c>
      <c r="J22" s="77" t="s">
        <v>232</v>
      </c>
      <c r="K22" s="72" t="s">
        <v>248</v>
      </c>
      <c r="L22" s="40" t="s">
        <v>100</v>
      </c>
      <c r="M22" s="40" t="s">
        <v>101</v>
      </c>
      <c r="N22" s="49" t="s">
        <v>102</v>
      </c>
      <c r="O22" s="41"/>
      <c r="P22" s="42" t="str">
        <f t="shared" si="0"/>
        <v>사유지</v>
      </c>
      <c r="Q22" s="43" t="str">
        <f t="shared" si="1"/>
        <v>사유지답</v>
      </c>
      <c r="R22" s="44"/>
      <c r="S22" s="45" t="e">
        <f>IF(#REF!&gt;=I22,"ok","XXX")</f>
        <v>#REF!</v>
      </c>
    </row>
    <row r="23" spans="1:248" s="45" customFormat="1" ht="19.5" customHeight="1">
      <c r="A23" s="35" t="s">
        <v>137</v>
      </c>
      <c r="B23" s="36" t="s">
        <v>31</v>
      </c>
      <c r="C23" s="36" t="s">
        <v>27</v>
      </c>
      <c r="D23" s="36"/>
      <c r="E23" s="50"/>
      <c r="F23" s="49">
        <v>18</v>
      </c>
      <c r="G23" s="49">
        <v>9</v>
      </c>
      <c r="H23" s="49" t="s">
        <v>29</v>
      </c>
      <c r="I23" s="70">
        <v>151</v>
      </c>
      <c r="J23" s="82" t="s">
        <v>103</v>
      </c>
      <c r="K23" s="73" t="s">
        <v>249</v>
      </c>
      <c r="L23" s="49"/>
      <c r="M23" s="49"/>
      <c r="N23" s="49"/>
      <c r="O23" s="41"/>
      <c r="P23" s="42" t="str">
        <f t="shared" si="0"/>
        <v>사유지</v>
      </c>
      <c r="Q23" s="43" t="str">
        <f t="shared" si="1"/>
        <v>사유지답</v>
      </c>
      <c r="R23" s="44"/>
      <c r="S23" s="45" t="e">
        <f>IF(#REF!&gt;=I23,"ok","XXX")</f>
        <v>#REF!</v>
      </c>
    </row>
    <row r="24" spans="1:248" s="45" customFormat="1" ht="19.5" customHeight="1">
      <c r="A24" s="35" t="s">
        <v>138</v>
      </c>
      <c r="B24" s="36" t="s">
        <v>104</v>
      </c>
      <c r="C24" s="36" t="s">
        <v>27</v>
      </c>
      <c r="D24" s="36"/>
      <c r="E24" s="49"/>
      <c r="F24" s="49">
        <v>18</v>
      </c>
      <c r="G24" s="49">
        <v>10</v>
      </c>
      <c r="H24" s="49" t="s">
        <v>29</v>
      </c>
      <c r="I24" s="70">
        <v>64</v>
      </c>
      <c r="J24" s="75" t="s">
        <v>105</v>
      </c>
      <c r="K24" s="72" t="s">
        <v>250</v>
      </c>
      <c r="L24" s="49"/>
      <c r="M24" s="49"/>
      <c r="N24" s="49"/>
      <c r="O24" s="41"/>
      <c r="P24" s="42" t="str">
        <f t="shared" si="0"/>
        <v>사유지</v>
      </c>
      <c r="Q24" s="43" t="str">
        <f t="shared" si="1"/>
        <v>사유지답</v>
      </c>
      <c r="R24" s="44"/>
      <c r="S24" s="45" t="e">
        <f>IF(#REF!&gt;=I24,"ok","XXX")</f>
        <v>#REF!</v>
      </c>
    </row>
    <row r="25" spans="1:248" s="45" customFormat="1" ht="19.5" customHeight="1">
      <c r="A25" s="35" t="s">
        <v>139</v>
      </c>
      <c r="B25" s="36" t="s">
        <v>87</v>
      </c>
      <c r="C25" s="36" t="s">
        <v>27</v>
      </c>
      <c r="D25" s="36"/>
      <c r="E25" s="50"/>
      <c r="F25" s="49">
        <v>18</v>
      </c>
      <c r="G25" s="49">
        <v>11</v>
      </c>
      <c r="H25" s="49" t="s">
        <v>29</v>
      </c>
      <c r="I25" s="70">
        <v>97</v>
      </c>
      <c r="J25" s="75" t="s">
        <v>105</v>
      </c>
      <c r="K25" s="72" t="s">
        <v>250</v>
      </c>
      <c r="L25" s="53" t="s">
        <v>106</v>
      </c>
      <c r="M25" s="40" t="s">
        <v>107</v>
      </c>
      <c r="N25" s="53" t="s">
        <v>108</v>
      </c>
      <c r="O25" s="41"/>
      <c r="P25" s="42" t="str">
        <f t="shared" si="0"/>
        <v>사유지</v>
      </c>
      <c r="Q25" s="43" t="str">
        <f t="shared" si="1"/>
        <v>사유지답</v>
      </c>
      <c r="R25" s="44"/>
      <c r="S25" s="45" t="e">
        <f>IF(#REF!&gt;=I25,"ok","XXX")</f>
        <v>#REF!</v>
      </c>
    </row>
    <row r="26" spans="1:248" s="45" customFormat="1" ht="19.5" customHeight="1">
      <c r="A26" s="35" t="s">
        <v>140</v>
      </c>
      <c r="B26" s="36" t="s">
        <v>11</v>
      </c>
      <c r="C26" s="36" t="s">
        <v>27</v>
      </c>
      <c r="D26" s="36"/>
      <c r="E26" s="50"/>
      <c r="F26" s="49">
        <v>18</v>
      </c>
      <c r="G26" s="49">
        <v>12</v>
      </c>
      <c r="H26" s="49" t="s">
        <v>29</v>
      </c>
      <c r="I26" s="70">
        <v>125</v>
      </c>
      <c r="J26" s="75" t="s">
        <v>187</v>
      </c>
      <c r="K26" s="71" t="s">
        <v>251</v>
      </c>
      <c r="L26" s="49"/>
      <c r="M26" s="49"/>
      <c r="N26" s="49"/>
      <c r="O26" s="41"/>
      <c r="P26" s="42" t="str">
        <f t="shared" si="0"/>
        <v>사유지</v>
      </c>
      <c r="Q26" s="43" t="str">
        <f t="shared" si="1"/>
        <v>사유지답</v>
      </c>
      <c r="R26" s="44"/>
      <c r="S26" s="45" t="e">
        <f>IF(#REF!&gt;=I26,"ok","XXX")</f>
        <v>#REF!</v>
      </c>
    </row>
    <row r="27" spans="1:248" s="45" customFormat="1" ht="19.5" customHeight="1">
      <c r="A27" s="35" t="s">
        <v>141</v>
      </c>
      <c r="B27" s="36" t="s">
        <v>104</v>
      </c>
      <c r="C27" s="36" t="s">
        <v>27</v>
      </c>
      <c r="D27" s="36"/>
      <c r="E27" s="49"/>
      <c r="F27" s="49">
        <v>23</v>
      </c>
      <c r="G27" s="49">
        <v>11</v>
      </c>
      <c r="H27" s="49" t="s">
        <v>29</v>
      </c>
      <c r="I27" s="70">
        <v>117</v>
      </c>
      <c r="J27" s="75" t="s">
        <v>215</v>
      </c>
      <c r="K27" s="71" t="s">
        <v>252</v>
      </c>
      <c r="L27" s="49"/>
      <c r="M27" s="49"/>
      <c r="N27" s="49"/>
      <c r="O27" s="41"/>
      <c r="P27" s="42" t="str">
        <f t="shared" si="0"/>
        <v>사유지</v>
      </c>
      <c r="Q27" s="43" t="str">
        <f t="shared" si="1"/>
        <v>사유지답</v>
      </c>
      <c r="R27" s="44"/>
      <c r="S27" s="45" t="e">
        <f>IF(#REF!&gt;=I27,"ok","XXX")</f>
        <v>#REF!</v>
      </c>
    </row>
    <row r="28" spans="1:248" s="45" customFormat="1" ht="19.5" customHeight="1">
      <c r="A28" s="35" t="s">
        <v>142</v>
      </c>
      <c r="B28" s="36" t="s">
        <v>104</v>
      </c>
      <c r="C28" s="36" t="s">
        <v>27</v>
      </c>
      <c r="D28" s="36"/>
      <c r="E28" s="50"/>
      <c r="F28" s="49">
        <v>23</v>
      </c>
      <c r="G28" s="49">
        <v>12</v>
      </c>
      <c r="H28" s="49" t="s">
        <v>29</v>
      </c>
      <c r="I28" s="70">
        <v>113</v>
      </c>
      <c r="J28" s="76" t="s">
        <v>214</v>
      </c>
      <c r="K28" s="71" t="s">
        <v>253</v>
      </c>
      <c r="L28" s="48" t="s">
        <v>109</v>
      </c>
      <c r="M28" s="40" t="s">
        <v>110</v>
      </c>
      <c r="N28" s="53" t="s">
        <v>111</v>
      </c>
      <c r="O28" s="41"/>
      <c r="P28" s="42" t="str">
        <f t="shared" si="0"/>
        <v>사유지</v>
      </c>
      <c r="Q28" s="43" t="str">
        <f t="shared" si="1"/>
        <v>사유지답</v>
      </c>
      <c r="R28" s="44"/>
      <c r="S28" s="45" t="e">
        <f>IF(#REF!&gt;=I28,"ok","XXX")</f>
        <v>#REF!</v>
      </c>
    </row>
    <row r="29" spans="1:248" s="45" customFormat="1" ht="19.5" customHeight="1">
      <c r="A29" s="35" t="s">
        <v>143</v>
      </c>
      <c r="B29" s="36" t="s">
        <v>11</v>
      </c>
      <c r="C29" s="36" t="s">
        <v>27</v>
      </c>
      <c r="D29" s="36"/>
      <c r="E29" s="50"/>
      <c r="F29" s="49">
        <v>23</v>
      </c>
      <c r="G29" s="49">
        <v>13</v>
      </c>
      <c r="H29" s="49" t="s">
        <v>29</v>
      </c>
      <c r="I29" s="70">
        <v>113</v>
      </c>
      <c r="J29" s="75" t="s">
        <v>216</v>
      </c>
      <c r="K29" s="72" t="s">
        <v>251</v>
      </c>
      <c r="L29" s="49"/>
      <c r="M29" s="49"/>
      <c r="N29" s="49"/>
      <c r="O29" s="41"/>
      <c r="P29" s="42" t="str">
        <f t="shared" si="0"/>
        <v>사유지</v>
      </c>
      <c r="Q29" s="43" t="str">
        <f t="shared" si="1"/>
        <v>사유지답</v>
      </c>
      <c r="R29" s="44"/>
      <c r="S29" s="45" t="e">
        <f>IF(#REF!&gt;=I29,"ok","XXX")</f>
        <v>#REF!</v>
      </c>
    </row>
    <row r="30" spans="1:248" s="45" customFormat="1" ht="19.5" customHeight="1">
      <c r="A30" s="35" t="s">
        <v>144</v>
      </c>
      <c r="B30" s="54" t="s">
        <v>87</v>
      </c>
      <c r="C30" s="54" t="s">
        <v>27</v>
      </c>
      <c r="D30" s="36"/>
      <c r="E30" s="50"/>
      <c r="F30" s="55">
        <v>23</v>
      </c>
      <c r="G30" s="49">
        <v>14</v>
      </c>
      <c r="H30" s="55" t="s">
        <v>29</v>
      </c>
      <c r="I30" s="70">
        <v>30</v>
      </c>
      <c r="J30" s="91" t="s">
        <v>217</v>
      </c>
      <c r="K30" s="89" t="s">
        <v>254</v>
      </c>
      <c r="L30" s="49"/>
      <c r="M30" s="49"/>
      <c r="N30" s="49"/>
      <c r="O30" s="41"/>
      <c r="P30" s="42" t="str">
        <f t="shared" si="0"/>
        <v>사유지</v>
      </c>
      <c r="Q30" s="43" t="str">
        <f t="shared" si="1"/>
        <v>사유지답</v>
      </c>
      <c r="R30" s="44"/>
      <c r="S30" s="45" t="e">
        <f>IF(#REF!&gt;=I30,"ok","XXX")</f>
        <v>#REF!</v>
      </c>
    </row>
    <row r="31" spans="1:248" s="45" customFormat="1" ht="19.5" customHeight="1">
      <c r="A31" s="35" t="s">
        <v>145</v>
      </c>
      <c r="B31" s="54" t="s">
        <v>87</v>
      </c>
      <c r="C31" s="54" t="s">
        <v>27</v>
      </c>
      <c r="D31" s="36"/>
      <c r="E31" s="50"/>
      <c r="F31" s="56">
        <v>23</v>
      </c>
      <c r="G31" s="49">
        <v>15</v>
      </c>
      <c r="H31" s="55" t="s">
        <v>29</v>
      </c>
      <c r="I31" s="70">
        <v>8</v>
      </c>
      <c r="J31" s="92"/>
      <c r="K31" s="90"/>
      <c r="L31" s="49"/>
      <c r="M31" s="49"/>
      <c r="N31" s="49"/>
      <c r="O31" s="41"/>
      <c r="P31" s="42"/>
      <c r="Q31" s="43"/>
      <c r="R31" s="44"/>
    </row>
    <row r="32" spans="1:248" s="45" customFormat="1" ht="19.5" customHeight="1">
      <c r="A32" s="35" t="s">
        <v>146</v>
      </c>
      <c r="B32" s="36" t="s">
        <v>104</v>
      </c>
      <c r="C32" s="36" t="s">
        <v>27</v>
      </c>
      <c r="D32" s="36"/>
      <c r="E32" s="50"/>
      <c r="F32" s="49">
        <v>23</v>
      </c>
      <c r="G32" s="49">
        <v>16</v>
      </c>
      <c r="H32" s="49" t="s">
        <v>29</v>
      </c>
      <c r="I32" s="70">
        <v>935</v>
      </c>
      <c r="J32" s="78" t="s">
        <v>218</v>
      </c>
      <c r="K32" s="72" t="s">
        <v>255</v>
      </c>
      <c r="L32" s="49" t="s">
        <v>198</v>
      </c>
      <c r="M32" s="49" t="s">
        <v>197</v>
      </c>
      <c r="N32" s="49" t="s">
        <v>196</v>
      </c>
      <c r="O32" s="41"/>
      <c r="P32" s="42" t="str">
        <f t="shared" ref="P32:P42" si="2">IF(K32="국유지", "국유지", "사유지")</f>
        <v>사유지</v>
      </c>
      <c r="Q32" s="43" t="str">
        <f t="shared" ref="Q32:Q65" si="3">P32&amp;H32</f>
        <v>사유지답</v>
      </c>
      <c r="R32" s="44"/>
      <c r="S32" s="45" t="e">
        <f>IF(#REF!&gt;=I32,"ok","XXX")</f>
        <v>#REF!</v>
      </c>
    </row>
    <row r="33" spans="1:19" s="45" customFormat="1" ht="19.5" customHeight="1">
      <c r="A33" s="35" t="s">
        <v>147</v>
      </c>
      <c r="B33" s="36" t="s">
        <v>112</v>
      </c>
      <c r="C33" s="36" t="s">
        <v>27</v>
      </c>
      <c r="D33" s="36"/>
      <c r="E33" s="50"/>
      <c r="F33" s="49">
        <v>109</v>
      </c>
      <c r="G33" s="49">
        <v>10</v>
      </c>
      <c r="H33" s="49" t="s">
        <v>29</v>
      </c>
      <c r="I33" s="70">
        <v>9</v>
      </c>
      <c r="J33" s="75" t="s">
        <v>113</v>
      </c>
      <c r="K33" s="72" t="s">
        <v>256</v>
      </c>
      <c r="L33" s="49" t="s">
        <v>114</v>
      </c>
      <c r="M33" s="40" t="s">
        <v>115</v>
      </c>
      <c r="N33" s="49" t="s">
        <v>95</v>
      </c>
      <c r="O33" s="41"/>
      <c r="P33" s="42" t="str">
        <f t="shared" si="2"/>
        <v>사유지</v>
      </c>
      <c r="Q33" s="43" t="str">
        <f t="shared" si="3"/>
        <v>사유지답</v>
      </c>
      <c r="R33" s="44"/>
      <c r="S33" s="45" t="e">
        <f>IF(#REF!&gt;=I33,"ok","XXX")</f>
        <v>#REF!</v>
      </c>
    </row>
    <row r="34" spans="1:19" s="45" customFormat="1" ht="19.5" customHeight="1">
      <c r="A34" s="35" t="s">
        <v>148</v>
      </c>
      <c r="B34" s="36" t="s">
        <v>31</v>
      </c>
      <c r="C34" s="36" t="s">
        <v>27</v>
      </c>
      <c r="D34" s="36"/>
      <c r="E34" s="50"/>
      <c r="F34" s="49">
        <v>109</v>
      </c>
      <c r="G34" s="49">
        <v>11</v>
      </c>
      <c r="H34" s="49" t="s">
        <v>29</v>
      </c>
      <c r="I34" s="70">
        <v>4</v>
      </c>
      <c r="J34" s="78" t="s">
        <v>219</v>
      </c>
      <c r="K34" s="72" t="s">
        <v>257</v>
      </c>
      <c r="L34" s="49"/>
      <c r="M34" s="49"/>
      <c r="N34" s="49"/>
      <c r="O34" s="41"/>
      <c r="P34" s="42" t="str">
        <f t="shared" si="2"/>
        <v>사유지</v>
      </c>
      <c r="Q34" s="43" t="str">
        <f t="shared" si="3"/>
        <v>사유지답</v>
      </c>
      <c r="R34" s="44"/>
      <c r="S34" s="45" t="e">
        <f>IF(#REF!&gt;=I34,"ok","XXX")</f>
        <v>#REF!</v>
      </c>
    </row>
    <row r="35" spans="1:19" s="45" customFormat="1" ht="19.5" customHeight="1">
      <c r="A35" s="35" t="s">
        <v>149</v>
      </c>
      <c r="B35" s="36" t="s">
        <v>31</v>
      </c>
      <c r="C35" s="36" t="s">
        <v>27</v>
      </c>
      <c r="D35" s="36"/>
      <c r="E35" s="50"/>
      <c r="F35" s="49">
        <v>109</v>
      </c>
      <c r="G35" s="49">
        <v>12</v>
      </c>
      <c r="H35" s="49" t="s">
        <v>29</v>
      </c>
      <c r="I35" s="70">
        <v>287</v>
      </c>
      <c r="J35" s="78" t="s">
        <v>220</v>
      </c>
      <c r="K35" s="72" t="s">
        <v>257</v>
      </c>
      <c r="L35" s="49"/>
      <c r="M35" s="49"/>
      <c r="N35" s="49"/>
      <c r="O35" s="41"/>
      <c r="P35" s="42" t="str">
        <f t="shared" si="2"/>
        <v>사유지</v>
      </c>
      <c r="Q35" s="43" t="str">
        <f t="shared" si="3"/>
        <v>사유지답</v>
      </c>
      <c r="R35" s="44"/>
      <c r="S35" s="45" t="e">
        <f>IF(#REF!&gt;=I35,"ok","XXX")</f>
        <v>#REF!</v>
      </c>
    </row>
    <row r="36" spans="1:19" s="45" customFormat="1" ht="19.5" customHeight="1">
      <c r="A36" s="35" t="s">
        <v>150</v>
      </c>
      <c r="B36" s="36" t="s">
        <v>31</v>
      </c>
      <c r="C36" s="36" t="s">
        <v>27</v>
      </c>
      <c r="D36" s="36"/>
      <c r="E36" s="49"/>
      <c r="F36" s="49">
        <v>109</v>
      </c>
      <c r="G36" s="49">
        <v>13</v>
      </c>
      <c r="H36" s="49" t="s">
        <v>29</v>
      </c>
      <c r="I36" s="70">
        <v>579</v>
      </c>
      <c r="J36" s="78" t="s">
        <v>116</v>
      </c>
      <c r="K36" s="72" t="s">
        <v>258</v>
      </c>
      <c r="L36" s="49"/>
      <c r="M36" s="49"/>
      <c r="N36" s="49"/>
      <c r="O36" s="41"/>
      <c r="P36" s="42" t="str">
        <f t="shared" si="2"/>
        <v>사유지</v>
      </c>
      <c r="Q36" s="43" t="str">
        <f t="shared" si="3"/>
        <v>사유지답</v>
      </c>
      <c r="R36" s="44"/>
      <c r="S36" s="45" t="e">
        <f>IF(#REF!&gt;=I36,"ok","XXX")</f>
        <v>#REF!</v>
      </c>
    </row>
    <row r="37" spans="1:19" s="45" customFormat="1" ht="19.5" hidden="1" customHeight="1">
      <c r="A37" s="35" t="s">
        <v>151</v>
      </c>
      <c r="B37" s="36" t="s">
        <v>31</v>
      </c>
      <c r="C37" s="36" t="s">
        <v>27</v>
      </c>
      <c r="D37" s="36"/>
      <c r="E37" s="50"/>
      <c r="F37" s="49">
        <v>109</v>
      </c>
      <c r="G37" s="49">
        <v>6</v>
      </c>
      <c r="H37" s="49" t="s">
        <v>28</v>
      </c>
      <c r="I37" s="51">
        <v>14</v>
      </c>
      <c r="J37" s="61" t="s">
        <v>186</v>
      </c>
      <c r="K37" s="52" t="s">
        <v>34</v>
      </c>
      <c r="L37" s="49"/>
      <c r="M37" s="49"/>
      <c r="N37" s="49"/>
      <c r="O37" s="41"/>
      <c r="P37" s="42" t="str">
        <f t="shared" si="2"/>
        <v>사유지</v>
      </c>
      <c r="Q37" s="43" t="str">
        <f t="shared" si="3"/>
        <v>사유지구</v>
      </c>
      <c r="R37" s="44"/>
      <c r="S37" s="45" t="e">
        <f>IF(#REF!&gt;=I37,"ok","XXX")</f>
        <v>#REF!</v>
      </c>
    </row>
    <row r="38" spans="1:19" s="45" customFormat="1" ht="19.5" hidden="1" customHeight="1">
      <c r="A38" s="35" t="s">
        <v>152</v>
      </c>
      <c r="B38" s="36" t="s">
        <v>31</v>
      </c>
      <c r="C38" s="36" t="s">
        <v>27</v>
      </c>
      <c r="D38" s="36"/>
      <c r="E38" s="50"/>
      <c r="F38" s="49">
        <v>109</v>
      </c>
      <c r="G38" s="49">
        <v>7</v>
      </c>
      <c r="H38" s="49" t="s">
        <v>28</v>
      </c>
      <c r="I38" s="51">
        <v>112</v>
      </c>
      <c r="J38" s="61" t="s">
        <v>186</v>
      </c>
      <c r="K38" s="40" t="s">
        <v>34</v>
      </c>
      <c r="L38" s="49"/>
      <c r="M38" s="49"/>
      <c r="N38" s="49"/>
      <c r="O38" s="41"/>
      <c r="P38" s="42" t="str">
        <f t="shared" si="2"/>
        <v>사유지</v>
      </c>
      <c r="Q38" s="43" t="str">
        <f t="shared" si="3"/>
        <v>사유지구</v>
      </c>
      <c r="R38" s="44"/>
      <c r="S38" s="45" t="e">
        <f>IF(#REF!&gt;=I38,"ok","XXX")</f>
        <v>#REF!</v>
      </c>
    </row>
    <row r="39" spans="1:19" s="45" customFormat="1" ht="19.5" hidden="1" customHeight="1">
      <c r="A39" s="35" t="s">
        <v>153</v>
      </c>
      <c r="B39" s="36" t="s">
        <v>31</v>
      </c>
      <c r="C39" s="36" t="s">
        <v>27</v>
      </c>
      <c r="D39" s="36"/>
      <c r="E39" s="50"/>
      <c r="F39" s="49">
        <v>109</v>
      </c>
      <c r="G39" s="49">
        <v>8</v>
      </c>
      <c r="H39" s="49" t="s">
        <v>28</v>
      </c>
      <c r="I39" s="51">
        <v>291</v>
      </c>
      <c r="J39" s="61" t="s">
        <v>186</v>
      </c>
      <c r="K39" s="52" t="s">
        <v>34</v>
      </c>
      <c r="L39" s="49"/>
      <c r="M39" s="49"/>
      <c r="N39" s="49"/>
      <c r="O39" s="41"/>
      <c r="P39" s="42" t="str">
        <f t="shared" si="2"/>
        <v>사유지</v>
      </c>
      <c r="Q39" s="43" t="str">
        <f t="shared" si="3"/>
        <v>사유지구</v>
      </c>
      <c r="R39" s="44"/>
      <c r="S39" s="45" t="e">
        <f>IF(#REF!&gt;=I39,"ok","XXX")</f>
        <v>#REF!</v>
      </c>
    </row>
    <row r="40" spans="1:19" s="45" customFormat="1" ht="19.5" hidden="1" customHeight="1">
      <c r="A40" s="35" t="s">
        <v>154</v>
      </c>
      <c r="B40" s="36" t="s">
        <v>31</v>
      </c>
      <c r="C40" s="36" t="s">
        <v>27</v>
      </c>
      <c r="D40" s="36"/>
      <c r="E40" s="50"/>
      <c r="F40" s="49">
        <v>109</v>
      </c>
      <c r="G40" s="49">
        <v>9</v>
      </c>
      <c r="H40" s="49" t="s">
        <v>29</v>
      </c>
      <c r="I40" s="51">
        <v>80</v>
      </c>
      <c r="J40" s="61" t="s">
        <v>186</v>
      </c>
      <c r="K40" s="52" t="s">
        <v>34</v>
      </c>
      <c r="L40" s="49"/>
      <c r="M40" s="49"/>
      <c r="N40" s="49"/>
      <c r="O40" s="41"/>
      <c r="P40" s="42" t="str">
        <f t="shared" si="2"/>
        <v>사유지</v>
      </c>
      <c r="Q40" s="43" t="str">
        <f t="shared" si="3"/>
        <v>사유지답</v>
      </c>
      <c r="R40" s="44"/>
      <c r="S40" s="45" t="e">
        <f>IF(#REF!&gt;=I40,"ok","XXX")</f>
        <v>#REF!</v>
      </c>
    </row>
    <row r="41" spans="1:19" s="45" customFormat="1" ht="19.5" hidden="1" customHeight="1">
      <c r="A41" s="35" t="s">
        <v>155</v>
      </c>
      <c r="B41" s="36" t="s">
        <v>31</v>
      </c>
      <c r="C41" s="36" t="s">
        <v>27</v>
      </c>
      <c r="D41" s="36"/>
      <c r="E41" s="50"/>
      <c r="F41" s="49">
        <v>110</v>
      </c>
      <c r="G41" s="49">
        <v>8</v>
      </c>
      <c r="H41" s="49" t="s">
        <v>28</v>
      </c>
      <c r="I41" s="51">
        <v>104</v>
      </c>
      <c r="J41" s="74" t="s">
        <v>186</v>
      </c>
      <c r="K41" s="52" t="s">
        <v>34</v>
      </c>
      <c r="L41" s="49"/>
      <c r="M41" s="49"/>
      <c r="N41" s="49"/>
      <c r="O41" s="41"/>
      <c r="P41" s="42" t="str">
        <f t="shared" si="2"/>
        <v>사유지</v>
      </c>
      <c r="Q41" s="43" t="str">
        <f t="shared" si="3"/>
        <v>사유지구</v>
      </c>
      <c r="R41" s="44"/>
      <c r="S41" s="45" t="e">
        <f>IF(#REF!&gt;=I41,"ok","XXX")</f>
        <v>#REF!</v>
      </c>
    </row>
    <row r="42" spans="1:19" s="45" customFormat="1" ht="19.5" customHeight="1">
      <c r="A42" s="35" t="s">
        <v>156</v>
      </c>
      <c r="B42" s="36" t="s">
        <v>31</v>
      </c>
      <c r="C42" s="36" t="s">
        <v>27</v>
      </c>
      <c r="D42" s="36"/>
      <c r="E42" s="50"/>
      <c r="F42" s="49">
        <v>110</v>
      </c>
      <c r="G42" s="49">
        <v>9</v>
      </c>
      <c r="H42" s="49" t="s">
        <v>29</v>
      </c>
      <c r="I42" s="70">
        <v>110</v>
      </c>
      <c r="J42" s="77" t="s">
        <v>195</v>
      </c>
      <c r="K42" s="72" t="s">
        <v>259</v>
      </c>
      <c r="L42" s="49"/>
      <c r="M42" s="49"/>
      <c r="N42" s="49"/>
      <c r="O42" s="41"/>
      <c r="P42" s="42" t="str">
        <f t="shared" si="2"/>
        <v>사유지</v>
      </c>
      <c r="Q42" s="43" t="str">
        <f t="shared" si="3"/>
        <v>사유지답</v>
      </c>
      <c r="R42" s="44"/>
      <c r="S42" s="45" t="e">
        <f>IF(#REF!&gt;=I42,"ok","XXX")</f>
        <v>#REF!</v>
      </c>
    </row>
    <row r="43" spans="1:19" s="45" customFormat="1" ht="19.5" customHeight="1">
      <c r="A43" s="35" t="s">
        <v>157</v>
      </c>
      <c r="B43" s="36" t="s">
        <v>31</v>
      </c>
      <c r="C43" s="36" t="s">
        <v>27</v>
      </c>
      <c r="D43" s="36"/>
      <c r="E43" s="50"/>
      <c r="F43" s="49">
        <v>110</v>
      </c>
      <c r="G43" s="49">
        <v>10</v>
      </c>
      <c r="H43" s="49" t="s">
        <v>29</v>
      </c>
      <c r="I43" s="70">
        <v>319</v>
      </c>
      <c r="J43" s="87" t="s">
        <v>188</v>
      </c>
      <c r="K43" s="72" t="s">
        <v>260</v>
      </c>
      <c r="L43" s="49"/>
      <c r="M43" s="49"/>
      <c r="N43" s="49"/>
      <c r="O43" s="41"/>
      <c r="P43" s="42" t="str">
        <f t="shared" ref="P43:P65" si="4">IF(K43="국유지", "국유지", "사유지")</f>
        <v>사유지</v>
      </c>
      <c r="Q43" s="43" t="str">
        <f t="shared" si="3"/>
        <v>사유지답</v>
      </c>
      <c r="R43" s="44"/>
      <c r="S43" s="45" t="e">
        <f>IF(#REF!&gt;=I43,"ok","XXX")</f>
        <v>#REF!</v>
      </c>
    </row>
    <row r="44" spans="1:19" s="45" customFormat="1" ht="19.5" customHeight="1">
      <c r="A44" s="35" t="s">
        <v>158</v>
      </c>
      <c r="B44" s="36" t="s">
        <v>31</v>
      </c>
      <c r="C44" s="36" t="s">
        <v>32</v>
      </c>
      <c r="D44" s="36"/>
      <c r="E44" s="50"/>
      <c r="F44" s="49">
        <v>2</v>
      </c>
      <c r="G44" s="49">
        <v>40</v>
      </c>
      <c r="H44" s="49" t="s">
        <v>29</v>
      </c>
      <c r="I44" s="70">
        <v>1248</v>
      </c>
      <c r="J44" s="78" t="s">
        <v>117</v>
      </c>
      <c r="K44" s="72" t="s">
        <v>261</v>
      </c>
      <c r="L44" s="49"/>
      <c r="M44" s="49"/>
      <c r="N44" s="49"/>
      <c r="O44" s="41"/>
      <c r="P44" s="42" t="str">
        <f t="shared" si="4"/>
        <v>사유지</v>
      </c>
      <c r="Q44" s="43" t="str">
        <f t="shared" si="3"/>
        <v>사유지답</v>
      </c>
      <c r="R44" s="44"/>
      <c r="S44" s="45" t="e">
        <f>IF(#REF!&gt;=I44,"ok","XXX")</f>
        <v>#REF!</v>
      </c>
    </row>
    <row r="45" spans="1:19" s="45" customFormat="1" ht="19.5" customHeight="1">
      <c r="A45" s="35" t="s">
        <v>159</v>
      </c>
      <c r="B45" s="36" t="s">
        <v>31</v>
      </c>
      <c r="C45" s="36" t="s">
        <v>32</v>
      </c>
      <c r="D45" s="36"/>
      <c r="E45" s="50"/>
      <c r="F45" s="49">
        <v>2</v>
      </c>
      <c r="G45" s="49">
        <v>43</v>
      </c>
      <c r="H45" s="49" t="s">
        <v>29</v>
      </c>
      <c r="I45" s="70">
        <v>628</v>
      </c>
      <c r="J45" s="78" t="s">
        <v>118</v>
      </c>
      <c r="K45" s="71" t="s">
        <v>262</v>
      </c>
      <c r="L45" s="49"/>
      <c r="M45" s="49"/>
      <c r="N45" s="49"/>
      <c r="O45" s="41"/>
      <c r="P45" s="42" t="str">
        <f t="shared" si="4"/>
        <v>사유지</v>
      </c>
      <c r="Q45" s="43" t="str">
        <f t="shared" si="3"/>
        <v>사유지답</v>
      </c>
      <c r="R45" s="44"/>
      <c r="S45" s="45" t="e">
        <f>IF(#REF!&gt;=I45,"ok","XXX")</f>
        <v>#REF!</v>
      </c>
    </row>
    <row r="46" spans="1:19" s="45" customFormat="1" ht="19.5" customHeight="1">
      <c r="A46" s="35" t="s">
        <v>160</v>
      </c>
      <c r="B46" s="36" t="s">
        <v>31</v>
      </c>
      <c r="C46" s="36" t="s">
        <v>32</v>
      </c>
      <c r="D46" s="36"/>
      <c r="E46" s="50"/>
      <c r="F46" s="49">
        <v>715</v>
      </c>
      <c r="G46" s="49">
        <v>10</v>
      </c>
      <c r="H46" s="49" t="s">
        <v>29</v>
      </c>
      <c r="I46" s="70">
        <v>37</v>
      </c>
      <c r="J46" s="78" t="s">
        <v>221</v>
      </c>
      <c r="K46" s="72" t="s">
        <v>263</v>
      </c>
      <c r="L46" s="49"/>
      <c r="M46" s="49"/>
      <c r="N46" s="49"/>
      <c r="O46" s="41"/>
      <c r="P46" s="42" t="str">
        <f t="shared" si="4"/>
        <v>사유지</v>
      </c>
      <c r="Q46" s="43" t="str">
        <f t="shared" si="3"/>
        <v>사유지답</v>
      </c>
      <c r="R46" s="44"/>
      <c r="S46" s="45" t="e">
        <f>IF(#REF!&gt;=I46,"ok","XXX")</f>
        <v>#REF!</v>
      </c>
    </row>
    <row r="47" spans="1:19" s="45" customFormat="1" ht="19.5" hidden="1" customHeight="1">
      <c r="A47" s="35" t="s">
        <v>161</v>
      </c>
      <c r="B47" s="36" t="s">
        <v>31</v>
      </c>
      <c r="C47" s="36" t="s">
        <v>32</v>
      </c>
      <c r="D47" s="36"/>
      <c r="E47" s="50"/>
      <c r="F47" s="49">
        <v>715</v>
      </c>
      <c r="G47" s="49">
        <v>11</v>
      </c>
      <c r="H47" s="49" t="s">
        <v>28</v>
      </c>
      <c r="I47" s="51">
        <v>52</v>
      </c>
      <c r="J47" s="74" t="s">
        <v>186</v>
      </c>
      <c r="K47" s="52" t="s">
        <v>34</v>
      </c>
      <c r="L47" s="49"/>
      <c r="M47" s="49"/>
      <c r="N47" s="49"/>
      <c r="O47" s="41"/>
      <c r="P47" s="42" t="str">
        <f t="shared" si="4"/>
        <v>사유지</v>
      </c>
      <c r="Q47" s="43" t="str">
        <f t="shared" si="3"/>
        <v>사유지구</v>
      </c>
      <c r="R47" s="44"/>
      <c r="S47" s="45" t="e">
        <f>IF(#REF!&gt;=I47,"ok","XXX")</f>
        <v>#REF!</v>
      </c>
    </row>
    <row r="48" spans="1:19" s="45" customFormat="1" ht="19.5" customHeight="1">
      <c r="A48" s="35" t="s">
        <v>162</v>
      </c>
      <c r="B48" s="36" t="s">
        <v>31</v>
      </c>
      <c r="C48" s="36" t="s">
        <v>32</v>
      </c>
      <c r="D48" s="36"/>
      <c r="E48" s="50"/>
      <c r="F48" s="49">
        <v>717</v>
      </c>
      <c r="G48" s="49">
        <v>5</v>
      </c>
      <c r="H48" s="49" t="s">
        <v>29</v>
      </c>
      <c r="I48" s="70">
        <v>172</v>
      </c>
      <c r="J48" s="78" t="s">
        <v>190</v>
      </c>
      <c r="K48" s="72" t="s">
        <v>264</v>
      </c>
      <c r="L48" s="49"/>
      <c r="M48" s="49"/>
      <c r="N48" s="49"/>
      <c r="O48" s="41"/>
      <c r="P48" s="42" t="str">
        <f t="shared" si="4"/>
        <v>사유지</v>
      </c>
      <c r="Q48" s="43" t="str">
        <f t="shared" si="3"/>
        <v>사유지답</v>
      </c>
      <c r="R48" s="44"/>
      <c r="S48" s="45" t="e">
        <f>IF(#REF!&gt;=I48,"ok","XXX")</f>
        <v>#REF!</v>
      </c>
    </row>
    <row r="49" spans="1:19" s="45" customFormat="1" ht="19.5" customHeight="1">
      <c r="A49" s="35" t="s">
        <v>163</v>
      </c>
      <c r="B49" s="36" t="s">
        <v>31</v>
      </c>
      <c r="C49" s="36" t="s">
        <v>32</v>
      </c>
      <c r="D49" s="36"/>
      <c r="E49" s="50"/>
      <c r="F49" s="49">
        <v>717</v>
      </c>
      <c r="G49" s="49">
        <v>6</v>
      </c>
      <c r="H49" s="49" t="s">
        <v>29</v>
      </c>
      <c r="I49" s="70">
        <v>60</v>
      </c>
      <c r="J49" s="79" t="s">
        <v>222</v>
      </c>
      <c r="K49" s="72" t="s">
        <v>265</v>
      </c>
      <c r="L49" s="49"/>
      <c r="M49" s="49"/>
      <c r="N49" s="49"/>
      <c r="O49" s="41"/>
      <c r="P49" s="42" t="str">
        <f t="shared" si="4"/>
        <v>사유지</v>
      </c>
      <c r="Q49" s="43" t="str">
        <f t="shared" si="3"/>
        <v>사유지답</v>
      </c>
      <c r="R49" s="44"/>
      <c r="S49" s="45" t="e">
        <f>IF(#REF!&gt;=I49,"ok","XXX")</f>
        <v>#REF!</v>
      </c>
    </row>
    <row r="50" spans="1:19" s="45" customFormat="1" ht="19.5" customHeight="1">
      <c r="A50" s="35" t="s">
        <v>164</v>
      </c>
      <c r="B50" s="36" t="s">
        <v>31</v>
      </c>
      <c r="C50" s="36" t="s">
        <v>32</v>
      </c>
      <c r="D50" s="36"/>
      <c r="E50" s="50"/>
      <c r="F50" s="49">
        <v>717</v>
      </c>
      <c r="G50" s="49">
        <v>7</v>
      </c>
      <c r="H50" s="49" t="s">
        <v>29</v>
      </c>
      <c r="I50" s="70">
        <v>51</v>
      </c>
      <c r="J50" s="78" t="s">
        <v>223</v>
      </c>
      <c r="K50" s="72" t="s">
        <v>266</v>
      </c>
      <c r="L50" s="49"/>
      <c r="M50" s="49"/>
      <c r="N50" s="49"/>
      <c r="O50" s="41"/>
      <c r="P50" s="42" t="str">
        <f t="shared" si="4"/>
        <v>사유지</v>
      </c>
      <c r="Q50" s="43" t="str">
        <f t="shared" si="3"/>
        <v>사유지답</v>
      </c>
      <c r="R50" s="44"/>
      <c r="S50" s="45" t="e">
        <f>IF(#REF!&gt;=I50,"ok","XXX")</f>
        <v>#REF!</v>
      </c>
    </row>
    <row r="51" spans="1:19" s="45" customFormat="1" ht="19.5" customHeight="1">
      <c r="A51" s="35" t="s">
        <v>165</v>
      </c>
      <c r="B51" s="36" t="s">
        <v>31</v>
      </c>
      <c r="C51" s="36" t="s">
        <v>32</v>
      </c>
      <c r="D51" s="36"/>
      <c r="E51" s="50"/>
      <c r="F51" s="49">
        <v>717</v>
      </c>
      <c r="G51" s="49">
        <v>8</v>
      </c>
      <c r="H51" s="49" t="s">
        <v>192</v>
      </c>
      <c r="I51" s="70">
        <v>38</v>
      </c>
      <c r="J51" s="78" t="s">
        <v>193</v>
      </c>
      <c r="K51" s="72" t="s">
        <v>267</v>
      </c>
      <c r="L51" s="49"/>
      <c r="M51" s="49"/>
      <c r="N51" s="49"/>
      <c r="O51" s="41"/>
      <c r="P51" s="42" t="str">
        <f t="shared" si="4"/>
        <v>사유지</v>
      </c>
      <c r="Q51" s="43" t="str">
        <f t="shared" si="3"/>
        <v>사유지답</v>
      </c>
      <c r="R51" s="44"/>
    </row>
    <row r="52" spans="1:19" s="45" customFormat="1" ht="19.5" customHeight="1">
      <c r="A52" s="35" t="s">
        <v>166</v>
      </c>
      <c r="B52" s="36" t="s">
        <v>31</v>
      </c>
      <c r="C52" s="36" t="s">
        <v>32</v>
      </c>
      <c r="D52" s="36"/>
      <c r="E52" s="49"/>
      <c r="F52" s="49">
        <v>719</v>
      </c>
      <c r="G52" s="49">
        <v>4</v>
      </c>
      <c r="H52" s="49" t="s">
        <v>29</v>
      </c>
      <c r="I52" s="70">
        <v>13</v>
      </c>
      <c r="J52" s="78" t="s">
        <v>224</v>
      </c>
      <c r="K52" s="72" t="s">
        <v>266</v>
      </c>
      <c r="L52" s="49"/>
      <c r="M52" s="49"/>
      <c r="N52" s="49"/>
      <c r="O52" s="41"/>
      <c r="P52" s="42" t="str">
        <f t="shared" si="4"/>
        <v>사유지</v>
      </c>
      <c r="Q52" s="43" t="str">
        <f t="shared" si="3"/>
        <v>사유지답</v>
      </c>
      <c r="R52" s="44"/>
      <c r="S52" s="45" t="e">
        <f>IF(#REF!&gt;=I52,"ok","XXX")</f>
        <v>#REF!</v>
      </c>
    </row>
    <row r="53" spans="1:19" s="45" customFormat="1" ht="19.5" customHeight="1">
      <c r="A53" s="35" t="s">
        <v>167</v>
      </c>
      <c r="B53" s="36" t="s">
        <v>31</v>
      </c>
      <c r="C53" s="36" t="s">
        <v>32</v>
      </c>
      <c r="D53" s="36"/>
      <c r="E53" s="50"/>
      <c r="F53" s="49">
        <v>719</v>
      </c>
      <c r="G53" s="49">
        <v>5</v>
      </c>
      <c r="H53" s="49" t="s">
        <v>29</v>
      </c>
      <c r="I53" s="70">
        <v>26</v>
      </c>
      <c r="J53" s="78" t="s">
        <v>225</v>
      </c>
      <c r="K53" s="71" t="s">
        <v>268</v>
      </c>
      <c r="L53" s="49"/>
      <c r="M53" s="49"/>
      <c r="N53" s="49"/>
      <c r="O53" s="41"/>
      <c r="P53" s="42" t="str">
        <f t="shared" si="4"/>
        <v>사유지</v>
      </c>
      <c r="Q53" s="43" t="str">
        <f t="shared" si="3"/>
        <v>사유지답</v>
      </c>
      <c r="R53" s="44"/>
      <c r="S53" s="45" t="e">
        <f>IF(#REF!&gt;=I53,"ok","XXX")</f>
        <v>#REF!</v>
      </c>
    </row>
    <row r="54" spans="1:19" s="57" customFormat="1" ht="19.5" customHeight="1">
      <c r="A54" s="35" t="s">
        <v>168</v>
      </c>
      <c r="B54" s="36" t="s">
        <v>31</v>
      </c>
      <c r="C54" s="36" t="s">
        <v>32</v>
      </c>
      <c r="D54" s="36"/>
      <c r="E54" s="50"/>
      <c r="F54" s="49">
        <v>719</v>
      </c>
      <c r="G54" s="49">
        <v>6</v>
      </c>
      <c r="H54" s="49" t="s">
        <v>29</v>
      </c>
      <c r="I54" s="70">
        <v>7</v>
      </c>
      <c r="J54" s="78" t="s">
        <v>226</v>
      </c>
      <c r="K54" s="71" t="s">
        <v>269</v>
      </c>
      <c r="L54" s="49"/>
      <c r="M54" s="49"/>
      <c r="N54" s="49"/>
      <c r="P54" s="42" t="str">
        <f t="shared" si="4"/>
        <v>사유지</v>
      </c>
      <c r="Q54" s="43" t="str">
        <f t="shared" si="3"/>
        <v>사유지답</v>
      </c>
      <c r="R54" s="44"/>
      <c r="S54" s="45" t="e">
        <f>IF(#REF!&gt;=I54,"ok","XXX")</f>
        <v>#REF!</v>
      </c>
    </row>
    <row r="55" spans="1:19" s="57" customFormat="1" ht="19.5" customHeight="1">
      <c r="A55" s="35" t="s">
        <v>169</v>
      </c>
      <c r="B55" s="36" t="s">
        <v>31</v>
      </c>
      <c r="C55" s="36" t="s">
        <v>32</v>
      </c>
      <c r="D55" s="36"/>
      <c r="E55" s="50"/>
      <c r="F55" s="49">
        <v>720</v>
      </c>
      <c r="G55" s="49">
        <v>4</v>
      </c>
      <c r="H55" s="49" t="s">
        <v>29</v>
      </c>
      <c r="I55" s="70">
        <v>44</v>
      </c>
      <c r="J55" s="78" t="s">
        <v>227</v>
      </c>
      <c r="K55" s="71" t="s">
        <v>269</v>
      </c>
      <c r="L55" s="49"/>
      <c r="M55" s="49"/>
      <c r="N55" s="49"/>
      <c r="P55" s="42" t="str">
        <f t="shared" si="4"/>
        <v>사유지</v>
      </c>
      <c r="Q55" s="43" t="str">
        <f t="shared" si="3"/>
        <v>사유지답</v>
      </c>
      <c r="R55" s="44"/>
      <c r="S55" s="45" t="e">
        <f>IF(#REF!&gt;=I55,"ok","XXX")</f>
        <v>#REF!</v>
      </c>
    </row>
    <row r="56" spans="1:19" s="57" customFormat="1" ht="19.5" customHeight="1">
      <c r="A56" s="35" t="s">
        <v>170</v>
      </c>
      <c r="B56" s="36" t="s">
        <v>31</v>
      </c>
      <c r="C56" s="36" t="s">
        <v>32</v>
      </c>
      <c r="D56" s="36"/>
      <c r="E56" s="50"/>
      <c r="F56" s="49">
        <v>720</v>
      </c>
      <c r="G56" s="49">
        <v>5</v>
      </c>
      <c r="H56" s="49" t="s">
        <v>29</v>
      </c>
      <c r="I56" s="70">
        <v>8</v>
      </c>
      <c r="J56" s="78" t="s">
        <v>227</v>
      </c>
      <c r="K56" s="71" t="s">
        <v>270</v>
      </c>
      <c r="L56" s="49"/>
      <c r="M56" s="49"/>
      <c r="N56" s="49"/>
      <c r="P56" s="42" t="str">
        <f t="shared" si="4"/>
        <v>사유지</v>
      </c>
      <c r="Q56" s="43" t="str">
        <f t="shared" si="3"/>
        <v>사유지답</v>
      </c>
      <c r="R56" s="44"/>
      <c r="S56" s="45" t="e">
        <f>IF(#REF!&gt;=I56,"ok","XXX")</f>
        <v>#REF!</v>
      </c>
    </row>
    <row r="57" spans="1:19" s="57" customFormat="1" ht="19.5" customHeight="1">
      <c r="A57" s="35" t="s">
        <v>171</v>
      </c>
      <c r="B57" s="36" t="s">
        <v>31</v>
      </c>
      <c r="C57" s="36" t="s">
        <v>32</v>
      </c>
      <c r="D57" s="36"/>
      <c r="E57" s="50"/>
      <c r="F57" s="49">
        <v>720</v>
      </c>
      <c r="G57" s="49">
        <v>6</v>
      </c>
      <c r="H57" s="49" t="s">
        <v>29</v>
      </c>
      <c r="I57" s="70">
        <v>37</v>
      </c>
      <c r="J57" s="78" t="s">
        <v>119</v>
      </c>
      <c r="K57" s="71" t="s">
        <v>271</v>
      </c>
      <c r="L57" s="49"/>
      <c r="M57" s="49" t="s">
        <v>199</v>
      </c>
      <c r="N57" s="49" t="s">
        <v>200</v>
      </c>
      <c r="P57" s="42" t="str">
        <f t="shared" si="4"/>
        <v>사유지</v>
      </c>
      <c r="Q57" s="43" t="str">
        <f t="shared" si="3"/>
        <v>사유지답</v>
      </c>
      <c r="R57" s="44"/>
      <c r="S57" s="45" t="e">
        <f>IF(#REF!&gt;=I57,"ok","XXX")</f>
        <v>#REF!</v>
      </c>
    </row>
    <row r="58" spans="1:19" s="57" customFormat="1" ht="19.5" customHeight="1">
      <c r="A58" s="35" t="s">
        <v>172</v>
      </c>
      <c r="B58" s="36" t="s">
        <v>31</v>
      </c>
      <c r="C58" s="36" t="s">
        <v>32</v>
      </c>
      <c r="D58" s="36"/>
      <c r="E58" s="50"/>
      <c r="F58" s="49">
        <v>721</v>
      </c>
      <c r="G58" s="49">
        <v>5</v>
      </c>
      <c r="H58" s="49" t="s">
        <v>29</v>
      </c>
      <c r="I58" s="70">
        <v>43</v>
      </c>
      <c r="J58" s="78" t="s">
        <v>228</v>
      </c>
      <c r="K58" s="71" t="s">
        <v>272</v>
      </c>
      <c r="L58" s="49"/>
      <c r="M58" s="49"/>
      <c r="N58" s="49"/>
      <c r="P58" s="42" t="str">
        <f t="shared" si="4"/>
        <v>사유지</v>
      </c>
      <c r="Q58" s="43" t="str">
        <f t="shared" si="3"/>
        <v>사유지답</v>
      </c>
      <c r="R58" s="44"/>
      <c r="S58" s="45" t="e">
        <f>IF(#REF!&gt;=I58,"ok","XXX")</f>
        <v>#REF!</v>
      </c>
    </row>
    <row r="59" spans="1:19" s="57" customFormat="1" ht="19.5" customHeight="1">
      <c r="A59" s="35" t="s">
        <v>173</v>
      </c>
      <c r="B59" s="36" t="s">
        <v>31</v>
      </c>
      <c r="C59" s="36" t="s">
        <v>32</v>
      </c>
      <c r="D59" s="36"/>
      <c r="E59" s="50"/>
      <c r="F59" s="49">
        <v>721</v>
      </c>
      <c r="G59" s="49">
        <v>6</v>
      </c>
      <c r="H59" s="49" t="s">
        <v>29</v>
      </c>
      <c r="I59" s="70">
        <v>13</v>
      </c>
      <c r="J59" s="88" t="s">
        <v>189</v>
      </c>
      <c r="K59" s="71" t="s">
        <v>273</v>
      </c>
      <c r="L59" s="58"/>
      <c r="M59" s="49"/>
      <c r="N59" s="49"/>
      <c r="P59" s="42" t="str">
        <f t="shared" si="4"/>
        <v>사유지</v>
      </c>
      <c r="Q59" s="43" t="str">
        <f t="shared" si="3"/>
        <v>사유지답</v>
      </c>
      <c r="R59" s="44"/>
      <c r="S59" s="45" t="e">
        <f>IF(#REF!&gt;=I59,"ok","XXX")</f>
        <v>#REF!</v>
      </c>
    </row>
    <row r="60" spans="1:19" s="57" customFormat="1" ht="19.5" customHeight="1">
      <c r="A60" s="35" t="s">
        <v>174</v>
      </c>
      <c r="B60" s="36" t="s">
        <v>31</v>
      </c>
      <c r="C60" s="36" t="s">
        <v>32</v>
      </c>
      <c r="D60" s="36"/>
      <c r="E60" s="50"/>
      <c r="F60" s="49">
        <v>721</v>
      </c>
      <c r="G60" s="49">
        <v>7</v>
      </c>
      <c r="H60" s="49" t="s">
        <v>29</v>
      </c>
      <c r="I60" s="70">
        <v>5</v>
      </c>
      <c r="J60" s="77" t="s">
        <v>229</v>
      </c>
      <c r="K60" s="71" t="s">
        <v>274</v>
      </c>
      <c r="L60" s="58"/>
      <c r="M60" s="49"/>
      <c r="N60" s="49"/>
      <c r="P60" s="42" t="str">
        <f t="shared" si="4"/>
        <v>사유지</v>
      </c>
      <c r="Q60" s="43" t="str">
        <f t="shared" si="3"/>
        <v>사유지답</v>
      </c>
      <c r="R60" s="44"/>
      <c r="S60" s="45" t="e">
        <f>IF(#REF!&gt;=I60,"ok","XXX")</f>
        <v>#REF!</v>
      </c>
    </row>
    <row r="61" spans="1:19" s="57" customFormat="1" ht="19.5" customHeight="1">
      <c r="A61" s="35" t="s">
        <v>175</v>
      </c>
      <c r="B61" s="36" t="s">
        <v>31</v>
      </c>
      <c r="C61" s="36" t="s">
        <v>32</v>
      </c>
      <c r="D61" s="36"/>
      <c r="E61" s="50"/>
      <c r="F61" s="49">
        <v>721</v>
      </c>
      <c r="G61" s="49">
        <v>8</v>
      </c>
      <c r="H61" s="49" t="s">
        <v>29</v>
      </c>
      <c r="I61" s="70">
        <v>8</v>
      </c>
      <c r="J61" s="77" t="s">
        <v>230</v>
      </c>
      <c r="K61" s="71" t="s">
        <v>274</v>
      </c>
      <c r="L61" s="58"/>
      <c r="M61" s="49"/>
      <c r="N61" s="49"/>
      <c r="P61" s="42" t="str">
        <f t="shared" si="4"/>
        <v>사유지</v>
      </c>
      <c r="Q61" s="43" t="str">
        <f t="shared" si="3"/>
        <v>사유지답</v>
      </c>
      <c r="R61" s="44"/>
      <c r="S61" s="45" t="e">
        <f>IF(#REF!&gt;=I61,"ok","XXX")</f>
        <v>#REF!</v>
      </c>
    </row>
    <row r="62" spans="1:19" s="57" customFormat="1" ht="19.5" customHeight="1">
      <c r="A62" s="35" t="s">
        <v>176</v>
      </c>
      <c r="B62" s="36" t="s">
        <v>31</v>
      </c>
      <c r="C62" s="36" t="s">
        <v>32</v>
      </c>
      <c r="D62" s="36"/>
      <c r="E62" s="50"/>
      <c r="F62" s="49">
        <v>722</v>
      </c>
      <c r="G62" s="49">
        <v>9</v>
      </c>
      <c r="H62" s="49" t="s">
        <v>29</v>
      </c>
      <c r="I62" s="70">
        <v>13</v>
      </c>
      <c r="J62" s="77" t="s">
        <v>230</v>
      </c>
      <c r="K62" s="71" t="s">
        <v>275</v>
      </c>
      <c r="L62" s="49"/>
      <c r="M62" s="49"/>
      <c r="N62" s="49"/>
      <c r="P62" s="42" t="str">
        <f t="shared" si="4"/>
        <v>사유지</v>
      </c>
      <c r="Q62" s="43" t="str">
        <f t="shared" si="3"/>
        <v>사유지답</v>
      </c>
      <c r="R62" s="44"/>
      <c r="S62" s="45" t="e">
        <f>IF(#REF!&gt;=I62,"ok","XXX")</f>
        <v>#REF!</v>
      </c>
    </row>
    <row r="63" spans="1:19" s="57" customFormat="1" ht="19.5" customHeight="1">
      <c r="A63" s="35" t="s">
        <v>177</v>
      </c>
      <c r="B63" s="36" t="s">
        <v>31</v>
      </c>
      <c r="C63" s="36" t="s">
        <v>32</v>
      </c>
      <c r="D63" s="36"/>
      <c r="E63" s="50"/>
      <c r="F63" s="49">
        <v>722</v>
      </c>
      <c r="G63" s="49">
        <v>10</v>
      </c>
      <c r="H63" s="49" t="s">
        <v>29</v>
      </c>
      <c r="I63" s="70">
        <v>4</v>
      </c>
      <c r="J63" s="77" t="s">
        <v>230</v>
      </c>
      <c r="K63" s="71" t="s">
        <v>275</v>
      </c>
      <c r="L63" s="58"/>
      <c r="M63" s="59"/>
      <c r="N63" s="60"/>
      <c r="P63" s="42" t="str">
        <f t="shared" si="4"/>
        <v>사유지</v>
      </c>
      <c r="Q63" s="43" t="str">
        <f t="shared" si="3"/>
        <v>사유지답</v>
      </c>
      <c r="R63" s="44"/>
      <c r="S63" s="45" t="e">
        <f>IF(#REF!&gt;=I63,"ok","XXX")</f>
        <v>#REF!</v>
      </c>
    </row>
    <row r="64" spans="1:19" s="57" customFormat="1" ht="19.5" customHeight="1">
      <c r="A64" s="35" t="s">
        <v>178</v>
      </c>
      <c r="B64" s="36" t="s">
        <v>31</v>
      </c>
      <c r="C64" s="36" t="s">
        <v>32</v>
      </c>
      <c r="D64" s="36"/>
      <c r="E64" s="50"/>
      <c r="F64" s="49">
        <v>722</v>
      </c>
      <c r="G64" s="49">
        <v>11</v>
      </c>
      <c r="H64" s="49" t="s">
        <v>29</v>
      </c>
      <c r="I64" s="70">
        <v>52</v>
      </c>
      <c r="J64" s="87" t="s">
        <v>120</v>
      </c>
      <c r="K64" s="71" t="s">
        <v>276</v>
      </c>
      <c r="L64" s="49"/>
      <c r="M64" s="49"/>
      <c r="N64" s="49"/>
      <c r="P64" s="42" t="str">
        <f t="shared" si="4"/>
        <v>사유지</v>
      </c>
      <c r="Q64" s="43" t="str">
        <f t="shared" si="3"/>
        <v>사유지답</v>
      </c>
      <c r="R64" s="44"/>
      <c r="S64" s="45" t="e">
        <f>IF(#REF!&gt;=I64,"ok","XXX")</f>
        <v>#REF!</v>
      </c>
    </row>
    <row r="65" spans="1:19" s="57" customFormat="1" ht="19.5" customHeight="1">
      <c r="A65" s="35" t="s">
        <v>191</v>
      </c>
      <c r="B65" s="36" t="s">
        <v>31</v>
      </c>
      <c r="C65" s="36" t="s">
        <v>32</v>
      </c>
      <c r="D65" s="36"/>
      <c r="E65" s="49"/>
      <c r="F65" s="49">
        <v>722</v>
      </c>
      <c r="G65" s="49">
        <v>12</v>
      </c>
      <c r="H65" s="49" t="s">
        <v>29</v>
      </c>
      <c r="I65" s="70">
        <v>57</v>
      </c>
      <c r="J65" s="78" t="s">
        <v>231</v>
      </c>
      <c r="K65" s="72" t="s">
        <v>277</v>
      </c>
      <c r="L65" s="53" t="s">
        <v>121</v>
      </c>
      <c r="M65" s="40" t="s">
        <v>122</v>
      </c>
      <c r="N65" s="53" t="s">
        <v>111</v>
      </c>
      <c r="P65" s="42" t="str">
        <f t="shared" si="4"/>
        <v>사유지</v>
      </c>
      <c r="Q65" s="43" t="str">
        <f t="shared" si="3"/>
        <v>사유지답</v>
      </c>
      <c r="R65" s="44"/>
      <c r="S65" s="45" t="e">
        <f>IF(#REF!&gt;=I65,"ok","XXX")</f>
        <v>#REF!</v>
      </c>
    </row>
    <row r="66" spans="1:19" s="32" customFormat="1" ht="16.5">
      <c r="A66" s="32" t="s">
        <v>184</v>
      </c>
      <c r="I66" s="33"/>
      <c r="J66" s="62"/>
      <c r="R66" s="34"/>
    </row>
  </sheetData>
  <autoFilter ref="A5:IN66">
    <filterColumn colId="10">
      <filters blank="1">
        <filter val="고용분"/>
        <filter val="권명운"/>
        <filter val="권병명"/>
        <filter val="권영운"/>
        <filter val="권의용"/>
        <filter val="권태행"/>
        <filter val="김경숙"/>
        <filter val="김영춘"/>
        <filter val="김의영, 김순애"/>
        <filter val="김재일"/>
        <filter val="김재학"/>
        <filter val="김종완"/>
        <filter val="김진현"/>
        <filter val="노귀남"/>
        <filter val="박성남"/>
        <filter val="백해숙"/>
        <filter val="서의선"/>
        <filter val="성옥순"/>
        <filter val="소병선"/>
        <filter val="수철영농조합법인"/>
        <filter val="오기승"/>
        <filter val="유복형 외7"/>
        <filter val="윤난석"/>
        <filter val="윤만준"/>
        <filter val="이기우"/>
        <filter val="이무웅"/>
        <filter val="이상돈"/>
        <filter val="이상목"/>
        <filter val="이상영"/>
        <filter val="이승열"/>
        <filter val="이정순"/>
        <filter val="이진열"/>
        <filter val="이택수"/>
        <filter val="장동철"/>
        <filter val="주한중"/>
        <filter val="지광희"/>
        <filter val="최주람"/>
        <filter val="평산신씨_x000a_신명섭_x000a_신한섭_x000a_신계화"/>
        <filter val="허만선"/>
        <filter val="황성식"/>
        <filter val="황창섭"/>
      </filters>
    </filterColumn>
  </autoFilter>
  <mergeCells count="21">
    <mergeCell ref="E4:E5"/>
    <mergeCell ref="F4:F5"/>
    <mergeCell ref="J4:J5"/>
    <mergeCell ref="K4:K5"/>
    <mergeCell ref="L4:L5"/>
    <mergeCell ref="K30:K31"/>
    <mergeCell ref="J30:J31"/>
    <mergeCell ref="G4:G5"/>
    <mergeCell ref="A1:N1"/>
    <mergeCell ref="A3:A5"/>
    <mergeCell ref="B3:D3"/>
    <mergeCell ref="E3:G3"/>
    <mergeCell ref="H3:H5"/>
    <mergeCell ref="I3:I5"/>
    <mergeCell ref="J3:K3"/>
    <mergeCell ref="L3:N3"/>
    <mergeCell ref="B4:B5"/>
    <mergeCell ref="C4:C5"/>
    <mergeCell ref="D4:D5"/>
    <mergeCell ref="M4:M5"/>
    <mergeCell ref="N4:N5"/>
  </mergeCells>
  <phoneticPr fontId="2" type="noConversion"/>
  <printOptions horizontalCentered="1"/>
  <pageMargins left="0.98425196850393704" right="0.59055118110236227" top="0.78740157480314965" bottom="0.78740157480314965" header="0.51181102362204722" footer="0.51181102362204722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view="pageBreakPreview" topLeftCell="A4" zoomScale="115" zoomScaleNormal="100" zoomScaleSheetLayoutView="115" workbookViewId="0">
      <selection activeCell="Q23" sqref="Q23"/>
    </sheetView>
  </sheetViews>
  <sheetFormatPr defaultRowHeight="16.5"/>
  <cols>
    <col min="1" max="1" width="4.5" bestFit="1" customWidth="1"/>
    <col min="2" max="2" width="6" bestFit="1" customWidth="1"/>
    <col min="4" max="5" width="3" bestFit="1" customWidth="1"/>
    <col min="6" max="7" width="4.5" bestFit="1" customWidth="1"/>
    <col min="9" max="9" width="13.125" bestFit="1" customWidth="1"/>
    <col min="10" max="10" width="5" bestFit="1" customWidth="1"/>
    <col min="11" max="11" width="8.25" customWidth="1"/>
    <col min="12" max="12" width="29.5" bestFit="1" customWidth="1"/>
    <col min="13" max="13" width="12.25" bestFit="1" customWidth="1"/>
    <col min="14" max="14" width="5" style="65" bestFit="1" customWidth="1"/>
  </cols>
  <sheetData>
    <row r="1" spans="1:14" ht="25.5">
      <c r="A1" s="125" t="s">
        <v>24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64"/>
    </row>
    <row r="3" spans="1:14" ht="25.5" customHeight="1">
      <c r="A3" s="133" t="s">
        <v>38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14">
      <c r="A4" s="121" t="s">
        <v>26</v>
      </c>
      <c r="B4" s="120" t="s">
        <v>12</v>
      </c>
      <c r="C4" s="120"/>
      <c r="D4" s="120"/>
      <c r="E4" s="127" t="s">
        <v>1</v>
      </c>
      <c r="F4" s="128"/>
      <c r="G4" s="128"/>
      <c r="H4" s="120" t="s">
        <v>13</v>
      </c>
      <c r="I4" s="121" t="s">
        <v>14</v>
      </c>
      <c r="J4" s="129" t="s">
        <v>15</v>
      </c>
      <c r="K4" s="129" t="s">
        <v>25</v>
      </c>
      <c r="L4" s="126" t="s">
        <v>16</v>
      </c>
      <c r="M4" s="126" t="s">
        <v>17</v>
      </c>
      <c r="N4" s="130" t="s">
        <v>18</v>
      </c>
    </row>
    <row r="5" spans="1:14">
      <c r="A5" s="120"/>
      <c r="B5" s="120" t="s">
        <v>19</v>
      </c>
      <c r="C5" s="120" t="s">
        <v>20</v>
      </c>
      <c r="D5" s="120" t="s">
        <v>5</v>
      </c>
      <c r="E5" s="122" t="s">
        <v>21</v>
      </c>
      <c r="F5" s="122" t="s">
        <v>22</v>
      </c>
      <c r="G5" s="122" t="s">
        <v>23</v>
      </c>
      <c r="H5" s="120"/>
      <c r="I5" s="121"/>
      <c r="J5" s="129"/>
      <c r="K5" s="129"/>
      <c r="L5" s="126"/>
      <c r="M5" s="126"/>
      <c r="N5" s="131"/>
    </row>
    <row r="6" spans="1:14">
      <c r="A6" s="120"/>
      <c r="B6" s="120"/>
      <c r="C6" s="120"/>
      <c r="D6" s="120"/>
      <c r="E6" s="123"/>
      <c r="F6" s="123"/>
      <c r="G6" s="123"/>
      <c r="H6" s="120"/>
      <c r="I6" s="121"/>
      <c r="J6" s="129"/>
      <c r="K6" s="129"/>
      <c r="L6" s="126"/>
      <c r="M6" s="126"/>
      <c r="N6" s="132"/>
    </row>
    <row r="7" spans="1:14">
      <c r="A7" s="2">
        <v>1</v>
      </c>
      <c r="B7" s="3" t="s">
        <v>39</v>
      </c>
      <c r="C7" s="3" t="s">
        <v>40</v>
      </c>
      <c r="D7" s="4"/>
      <c r="E7" s="4"/>
      <c r="F7" s="4">
        <v>725</v>
      </c>
      <c r="G7" s="4">
        <v>4</v>
      </c>
      <c r="H7" s="5" t="s">
        <v>42</v>
      </c>
      <c r="I7" s="5" t="s">
        <v>48</v>
      </c>
      <c r="J7" s="5" t="s">
        <v>49</v>
      </c>
      <c r="K7" s="6">
        <v>1</v>
      </c>
      <c r="L7" s="20" t="s">
        <v>69</v>
      </c>
      <c r="M7" s="21" t="s">
        <v>70</v>
      </c>
      <c r="N7" s="66"/>
    </row>
    <row r="8" spans="1:14">
      <c r="A8" s="7">
        <v>2</v>
      </c>
      <c r="B8" s="8" t="s">
        <v>39</v>
      </c>
      <c r="C8" s="8" t="s">
        <v>40</v>
      </c>
      <c r="D8" s="9"/>
      <c r="E8" s="9"/>
      <c r="F8" s="9">
        <v>725</v>
      </c>
      <c r="G8" s="9">
        <v>4</v>
      </c>
      <c r="H8" s="10" t="s">
        <v>42</v>
      </c>
      <c r="I8" s="10" t="s">
        <v>50</v>
      </c>
      <c r="J8" s="10" t="s">
        <v>51</v>
      </c>
      <c r="K8" s="11">
        <v>1</v>
      </c>
      <c r="L8" s="12" t="s">
        <v>69</v>
      </c>
      <c r="M8" s="22" t="s">
        <v>70</v>
      </c>
      <c r="N8" s="67"/>
    </row>
    <row r="9" spans="1:14">
      <c r="A9" s="7">
        <v>3</v>
      </c>
      <c r="B9" s="8" t="s">
        <v>39</v>
      </c>
      <c r="C9" s="8" t="s">
        <v>40</v>
      </c>
      <c r="D9" s="9"/>
      <c r="E9" s="9"/>
      <c r="F9" s="9">
        <v>730</v>
      </c>
      <c r="G9" s="9">
        <v>3</v>
      </c>
      <c r="H9" s="10" t="s">
        <v>42</v>
      </c>
      <c r="I9" s="10" t="s">
        <v>52</v>
      </c>
      <c r="J9" s="10" t="s">
        <v>53</v>
      </c>
      <c r="K9" s="11">
        <v>1</v>
      </c>
      <c r="L9" s="12" t="s">
        <v>71</v>
      </c>
      <c r="M9" s="12" t="s">
        <v>72</v>
      </c>
      <c r="N9" s="67"/>
    </row>
    <row r="10" spans="1:14">
      <c r="A10" s="7">
        <v>4</v>
      </c>
      <c r="B10" s="8" t="s">
        <v>39</v>
      </c>
      <c r="C10" s="8" t="s">
        <v>40</v>
      </c>
      <c r="D10" s="9"/>
      <c r="E10" s="9"/>
      <c r="F10" s="9">
        <v>730</v>
      </c>
      <c r="G10" s="9">
        <v>1</v>
      </c>
      <c r="H10" s="10" t="s">
        <v>42</v>
      </c>
      <c r="I10" s="10" t="s">
        <v>54</v>
      </c>
      <c r="J10" s="10" t="s">
        <v>55</v>
      </c>
      <c r="K10" s="11">
        <v>1</v>
      </c>
      <c r="L10" s="12" t="s">
        <v>71</v>
      </c>
      <c r="M10" s="12" t="s">
        <v>72</v>
      </c>
      <c r="N10" s="67"/>
    </row>
    <row r="11" spans="1:14">
      <c r="A11" s="136">
        <v>5</v>
      </c>
      <c r="B11" s="135" t="s">
        <v>39</v>
      </c>
      <c r="C11" s="135" t="s">
        <v>40</v>
      </c>
      <c r="D11" s="9"/>
      <c r="E11" s="9"/>
      <c r="F11" s="9">
        <v>731</v>
      </c>
      <c r="G11" s="9">
        <v>1</v>
      </c>
      <c r="H11" s="124" t="s">
        <v>43</v>
      </c>
      <c r="I11" s="124"/>
      <c r="J11" s="124" t="s">
        <v>56</v>
      </c>
      <c r="K11" s="134">
        <v>13.64</v>
      </c>
      <c r="L11" s="12" t="s">
        <v>73</v>
      </c>
      <c r="M11" s="12" t="s">
        <v>72</v>
      </c>
      <c r="N11" s="67"/>
    </row>
    <row r="12" spans="1:14">
      <c r="A12" s="136"/>
      <c r="B12" s="135"/>
      <c r="C12" s="135"/>
      <c r="D12" s="9"/>
      <c r="E12" s="9"/>
      <c r="F12" s="9">
        <v>731</v>
      </c>
      <c r="G12" s="9">
        <v>2</v>
      </c>
      <c r="H12" s="124"/>
      <c r="I12" s="124"/>
      <c r="J12" s="124"/>
      <c r="K12" s="134"/>
      <c r="L12" s="12" t="s">
        <v>73</v>
      </c>
      <c r="M12" s="12" t="s">
        <v>30</v>
      </c>
      <c r="N12" s="67"/>
    </row>
    <row r="13" spans="1:14">
      <c r="A13" s="136">
        <v>6</v>
      </c>
      <c r="B13" s="135" t="s">
        <v>39</v>
      </c>
      <c r="C13" s="135" t="s">
        <v>41</v>
      </c>
      <c r="D13" s="9"/>
      <c r="E13" s="9"/>
      <c r="F13" s="9">
        <v>4</v>
      </c>
      <c r="G13" s="9">
        <v>6</v>
      </c>
      <c r="H13" s="124" t="s">
        <v>44</v>
      </c>
      <c r="I13" s="124"/>
      <c r="J13" s="124" t="s">
        <v>57</v>
      </c>
      <c r="K13" s="134">
        <v>119.35</v>
      </c>
      <c r="L13" s="12" t="s">
        <v>73</v>
      </c>
      <c r="M13" s="12" t="s">
        <v>30</v>
      </c>
      <c r="N13" s="67"/>
    </row>
    <row r="14" spans="1:14">
      <c r="A14" s="136"/>
      <c r="B14" s="135"/>
      <c r="C14" s="135"/>
      <c r="D14" s="9"/>
      <c r="E14" s="9"/>
      <c r="F14" s="9">
        <v>23</v>
      </c>
      <c r="G14" s="9">
        <v>4</v>
      </c>
      <c r="H14" s="124"/>
      <c r="I14" s="124"/>
      <c r="J14" s="124"/>
      <c r="K14" s="134"/>
      <c r="L14" s="12" t="s">
        <v>74</v>
      </c>
      <c r="M14" s="12" t="s">
        <v>278</v>
      </c>
      <c r="N14" s="67"/>
    </row>
    <row r="15" spans="1:14">
      <c r="A15" s="136">
        <v>7</v>
      </c>
      <c r="B15" s="135" t="s">
        <v>39</v>
      </c>
      <c r="C15" s="135" t="s">
        <v>41</v>
      </c>
      <c r="D15" s="9"/>
      <c r="E15" s="9"/>
      <c r="F15" s="9">
        <v>4</v>
      </c>
      <c r="G15" s="9">
        <v>15</v>
      </c>
      <c r="H15" s="124" t="s">
        <v>44</v>
      </c>
      <c r="I15" s="124"/>
      <c r="J15" s="124" t="s">
        <v>58</v>
      </c>
      <c r="K15" s="134">
        <v>59.43</v>
      </c>
      <c r="L15" s="12" t="s">
        <v>73</v>
      </c>
      <c r="M15" s="12" t="s">
        <v>30</v>
      </c>
      <c r="N15" s="67"/>
    </row>
    <row r="16" spans="1:14">
      <c r="A16" s="136"/>
      <c r="B16" s="135"/>
      <c r="C16" s="135"/>
      <c r="D16" s="9"/>
      <c r="E16" s="9"/>
      <c r="F16" s="9">
        <v>23</v>
      </c>
      <c r="G16" s="9">
        <v>4</v>
      </c>
      <c r="H16" s="124"/>
      <c r="I16" s="124"/>
      <c r="J16" s="124"/>
      <c r="K16" s="134"/>
      <c r="L16" s="12" t="s">
        <v>74</v>
      </c>
      <c r="M16" s="12" t="s">
        <v>75</v>
      </c>
      <c r="N16" s="67"/>
    </row>
    <row r="17" spans="1:14">
      <c r="A17" s="136"/>
      <c r="B17" s="135"/>
      <c r="C17" s="135"/>
      <c r="D17" s="9"/>
      <c r="E17" s="9"/>
      <c r="F17" s="9">
        <v>23</v>
      </c>
      <c r="G17" s="9">
        <v>8</v>
      </c>
      <c r="H17" s="124"/>
      <c r="I17" s="124"/>
      <c r="J17" s="124"/>
      <c r="K17" s="134"/>
      <c r="L17" s="12" t="s">
        <v>33</v>
      </c>
      <c r="M17" s="12" t="s">
        <v>30</v>
      </c>
      <c r="N17" s="67"/>
    </row>
    <row r="18" spans="1:14">
      <c r="A18" s="7">
        <v>8</v>
      </c>
      <c r="B18" s="8" t="s">
        <v>39</v>
      </c>
      <c r="C18" s="8" t="s">
        <v>41</v>
      </c>
      <c r="D18" s="9"/>
      <c r="E18" s="9"/>
      <c r="F18" s="9">
        <v>4</v>
      </c>
      <c r="G18" s="9">
        <v>15</v>
      </c>
      <c r="H18" s="10" t="s">
        <v>45</v>
      </c>
      <c r="I18" s="10"/>
      <c r="J18" s="13" t="s">
        <v>57</v>
      </c>
      <c r="K18" s="13">
        <v>13.23</v>
      </c>
      <c r="L18" s="12" t="s">
        <v>73</v>
      </c>
      <c r="M18" s="12" t="s">
        <v>30</v>
      </c>
      <c r="N18" s="67"/>
    </row>
    <row r="19" spans="1:14">
      <c r="A19" s="7">
        <v>9</v>
      </c>
      <c r="B19" s="8" t="s">
        <v>39</v>
      </c>
      <c r="C19" s="8" t="s">
        <v>41</v>
      </c>
      <c r="D19" s="9"/>
      <c r="E19" s="9"/>
      <c r="F19" s="9">
        <v>3</v>
      </c>
      <c r="G19" s="9">
        <v>4</v>
      </c>
      <c r="H19" s="10" t="s">
        <v>42</v>
      </c>
      <c r="I19" s="10" t="s">
        <v>59</v>
      </c>
      <c r="J19" s="10" t="s">
        <v>53</v>
      </c>
      <c r="K19" s="11">
        <v>1</v>
      </c>
      <c r="L19" s="12" t="s">
        <v>73</v>
      </c>
      <c r="M19" s="12" t="s">
        <v>72</v>
      </c>
      <c r="N19" s="67"/>
    </row>
    <row r="20" spans="1:14">
      <c r="A20" s="7">
        <v>10</v>
      </c>
      <c r="B20" s="8" t="s">
        <v>39</v>
      </c>
      <c r="C20" s="8" t="s">
        <v>41</v>
      </c>
      <c r="D20" s="9"/>
      <c r="E20" s="9"/>
      <c r="F20" s="9">
        <v>109</v>
      </c>
      <c r="G20" s="9">
        <v>7</v>
      </c>
      <c r="H20" s="10" t="s">
        <v>42</v>
      </c>
      <c r="I20" s="10" t="s">
        <v>60</v>
      </c>
      <c r="J20" s="10" t="s">
        <v>53</v>
      </c>
      <c r="K20" s="11">
        <v>1</v>
      </c>
      <c r="L20" s="12" t="s">
        <v>76</v>
      </c>
      <c r="M20" s="12" t="s">
        <v>72</v>
      </c>
      <c r="N20" s="67"/>
    </row>
    <row r="21" spans="1:14">
      <c r="A21" s="7">
        <v>11</v>
      </c>
      <c r="B21" s="8" t="s">
        <v>39</v>
      </c>
      <c r="C21" s="8" t="s">
        <v>41</v>
      </c>
      <c r="D21" s="9"/>
      <c r="E21" s="9"/>
      <c r="F21" s="9">
        <v>3</v>
      </c>
      <c r="G21" s="9">
        <v>4</v>
      </c>
      <c r="H21" s="10" t="s">
        <v>42</v>
      </c>
      <c r="I21" s="10" t="s">
        <v>61</v>
      </c>
      <c r="J21" s="10" t="s">
        <v>62</v>
      </c>
      <c r="K21" s="11">
        <v>1</v>
      </c>
      <c r="L21" s="12" t="s">
        <v>73</v>
      </c>
      <c r="M21" s="12" t="s">
        <v>72</v>
      </c>
      <c r="N21" s="67"/>
    </row>
    <row r="22" spans="1:14">
      <c r="A22" s="7">
        <v>12</v>
      </c>
      <c r="B22" s="8" t="s">
        <v>39</v>
      </c>
      <c r="C22" s="8" t="s">
        <v>41</v>
      </c>
      <c r="D22" s="9"/>
      <c r="E22" s="9"/>
      <c r="F22" s="9">
        <v>3</v>
      </c>
      <c r="G22" s="9">
        <v>4</v>
      </c>
      <c r="H22" s="10" t="s">
        <v>42</v>
      </c>
      <c r="I22" s="10" t="s">
        <v>63</v>
      </c>
      <c r="J22" s="10" t="s">
        <v>53</v>
      </c>
      <c r="K22" s="11">
        <v>1</v>
      </c>
      <c r="L22" s="12" t="s">
        <v>73</v>
      </c>
      <c r="M22" s="12" t="s">
        <v>72</v>
      </c>
      <c r="N22" s="67"/>
    </row>
    <row r="23" spans="1:14">
      <c r="A23" s="7">
        <v>13</v>
      </c>
      <c r="B23" s="8" t="s">
        <v>39</v>
      </c>
      <c r="C23" s="8" t="s">
        <v>41</v>
      </c>
      <c r="D23" s="9"/>
      <c r="E23" s="9"/>
      <c r="F23" s="9">
        <v>3</v>
      </c>
      <c r="G23" s="9">
        <v>3</v>
      </c>
      <c r="H23" s="10" t="s">
        <v>42</v>
      </c>
      <c r="I23" s="10" t="s">
        <v>64</v>
      </c>
      <c r="J23" s="10" t="s">
        <v>62</v>
      </c>
      <c r="K23" s="11">
        <v>1</v>
      </c>
      <c r="L23" s="12" t="s">
        <v>73</v>
      </c>
      <c r="M23" s="12" t="s">
        <v>72</v>
      </c>
      <c r="N23" s="67"/>
    </row>
    <row r="24" spans="1:14">
      <c r="A24" s="136">
        <v>14</v>
      </c>
      <c r="B24" s="135" t="s">
        <v>39</v>
      </c>
      <c r="C24" s="135" t="s">
        <v>41</v>
      </c>
      <c r="D24" s="9"/>
      <c r="E24" s="9"/>
      <c r="F24" s="9">
        <v>109</v>
      </c>
      <c r="G24" s="9">
        <v>4</v>
      </c>
      <c r="H24" s="124" t="s">
        <v>46</v>
      </c>
      <c r="I24" s="124"/>
      <c r="J24" s="124" t="s">
        <v>65</v>
      </c>
      <c r="K24" s="134">
        <v>15.77</v>
      </c>
      <c r="L24" s="12" t="s">
        <v>77</v>
      </c>
      <c r="M24" s="12" t="s">
        <v>279</v>
      </c>
      <c r="N24" s="67"/>
    </row>
    <row r="25" spans="1:14">
      <c r="A25" s="136"/>
      <c r="B25" s="135"/>
      <c r="C25" s="135"/>
      <c r="D25" s="9"/>
      <c r="E25" s="9"/>
      <c r="F25" s="9">
        <v>109</v>
      </c>
      <c r="G25" s="9">
        <v>8</v>
      </c>
      <c r="H25" s="124"/>
      <c r="I25" s="124"/>
      <c r="J25" s="124"/>
      <c r="K25" s="134"/>
      <c r="L25" s="12" t="s">
        <v>76</v>
      </c>
      <c r="M25" s="12" t="s">
        <v>78</v>
      </c>
      <c r="N25" s="67"/>
    </row>
    <row r="26" spans="1:14">
      <c r="A26" s="136"/>
      <c r="B26" s="135"/>
      <c r="C26" s="135"/>
      <c r="D26" s="9"/>
      <c r="E26" s="9"/>
      <c r="F26" s="9">
        <v>109</v>
      </c>
      <c r="G26" s="9">
        <v>9</v>
      </c>
      <c r="H26" s="124"/>
      <c r="I26" s="124"/>
      <c r="J26" s="124"/>
      <c r="K26" s="134"/>
      <c r="L26" s="12" t="s">
        <v>79</v>
      </c>
      <c r="M26" s="12" t="s">
        <v>78</v>
      </c>
      <c r="N26" s="67"/>
    </row>
    <row r="27" spans="1:14">
      <c r="A27" s="7">
        <v>15</v>
      </c>
      <c r="B27" s="8" t="s">
        <v>39</v>
      </c>
      <c r="C27" s="8" t="s">
        <v>41</v>
      </c>
      <c r="D27" s="9"/>
      <c r="E27" s="9"/>
      <c r="F27" s="9">
        <v>109</v>
      </c>
      <c r="G27" s="9">
        <v>9</v>
      </c>
      <c r="H27" s="10" t="s">
        <v>47</v>
      </c>
      <c r="I27" s="10"/>
      <c r="J27" s="10" t="s">
        <v>66</v>
      </c>
      <c r="K27" s="14">
        <v>163.38999999999999</v>
      </c>
      <c r="L27" s="12" t="s">
        <v>80</v>
      </c>
      <c r="M27" s="12" t="s">
        <v>78</v>
      </c>
      <c r="N27" s="67"/>
    </row>
    <row r="28" spans="1:14">
      <c r="A28" s="7">
        <v>16</v>
      </c>
      <c r="B28" s="8" t="s">
        <v>39</v>
      </c>
      <c r="C28" s="8" t="s">
        <v>41</v>
      </c>
      <c r="D28" s="9"/>
      <c r="E28" s="9"/>
      <c r="F28" s="9">
        <v>3</v>
      </c>
      <c r="G28" s="9">
        <v>3</v>
      </c>
      <c r="H28" s="10" t="s">
        <v>42</v>
      </c>
      <c r="I28" s="10" t="s">
        <v>67</v>
      </c>
      <c r="J28" s="10" t="s">
        <v>49</v>
      </c>
      <c r="K28" s="11">
        <v>1</v>
      </c>
      <c r="L28" s="12" t="s">
        <v>73</v>
      </c>
      <c r="M28" s="22" t="s">
        <v>81</v>
      </c>
      <c r="N28" s="67"/>
    </row>
    <row r="29" spans="1:14">
      <c r="A29" s="15">
        <v>17</v>
      </c>
      <c r="B29" s="16" t="s">
        <v>39</v>
      </c>
      <c r="C29" s="16" t="s">
        <v>41</v>
      </c>
      <c r="D29" s="17"/>
      <c r="E29" s="17"/>
      <c r="F29" s="17">
        <v>3</v>
      </c>
      <c r="G29" s="17">
        <v>3</v>
      </c>
      <c r="H29" s="18" t="s">
        <v>42</v>
      </c>
      <c r="I29" s="18" t="s">
        <v>68</v>
      </c>
      <c r="J29" s="18" t="s">
        <v>53</v>
      </c>
      <c r="K29" s="19">
        <v>1</v>
      </c>
      <c r="L29" s="23" t="s">
        <v>73</v>
      </c>
      <c r="M29" s="24" t="s">
        <v>81</v>
      </c>
      <c r="N29" s="68"/>
    </row>
  </sheetData>
  <mergeCells count="46">
    <mergeCell ref="A15:A17"/>
    <mergeCell ref="B15:B17"/>
    <mergeCell ref="C15:C17"/>
    <mergeCell ref="A24:A26"/>
    <mergeCell ref="B24:B26"/>
    <mergeCell ref="C24:C26"/>
    <mergeCell ref="C11:C12"/>
    <mergeCell ref="B11:B12"/>
    <mergeCell ref="A11:A12"/>
    <mergeCell ref="C13:C14"/>
    <mergeCell ref="B13:B14"/>
    <mergeCell ref="A13:A14"/>
    <mergeCell ref="J24:J26"/>
    <mergeCell ref="K11:K12"/>
    <mergeCell ref="K13:K14"/>
    <mergeCell ref="K15:K17"/>
    <mergeCell ref="K24:K26"/>
    <mergeCell ref="J11:J12"/>
    <mergeCell ref="I13:I14"/>
    <mergeCell ref="J13:J14"/>
    <mergeCell ref="I15:I17"/>
    <mergeCell ref="J15:J17"/>
    <mergeCell ref="H11:H12"/>
    <mergeCell ref="H13:H14"/>
    <mergeCell ref="H15:H17"/>
    <mergeCell ref="H24:H26"/>
    <mergeCell ref="I11:I12"/>
    <mergeCell ref="I24:I26"/>
    <mergeCell ref="A1:N1"/>
    <mergeCell ref="L4:L6"/>
    <mergeCell ref="M4:M6"/>
    <mergeCell ref="B5:B6"/>
    <mergeCell ref="C5:C6"/>
    <mergeCell ref="D5:D6"/>
    <mergeCell ref="E4:G4"/>
    <mergeCell ref="J4:J6"/>
    <mergeCell ref="K4:K6"/>
    <mergeCell ref="G5:G6"/>
    <mergeCell ref="N4:N6"/>
    <mergeCell ref="A3:M3"/>
    <mergeCell ref="A4:A6"/>
    <mergeCell ref="B4:D4"/>
    <mergeCell ref="H4:H6"/>
    <mergeCell ref="I4:I6"/>
    <mergeCell ref="E5:E6"/>
    <mergeCell ref="F5:F6"/>
  </mergeCells>
  <phoneticPr fontId="2" type="noConversion"/>
  <pageMargins left="0.7" right="0.7" top="0.75" bottom="0.75" header="0.3" footer="0.3"/>
  <pageSetup paperSize="9" scale="5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사유지조서</vt:lpstr>
      <vt:lpstr>지장물조서</vt:lpstr>
      <vt:lpstr>사유지조서!Print_Area</vt:lpstr>
      <vt:lpstr>지장물조서!Print_Area</vt:lpstr>
      <vt:lpstr>사유지조서!Print_Titles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2019-12-31T04:39:27Z</cp:lastPrinted>
  <dcterms:created xsi:type="dcterms:W3CDTF">2019-06-03T01:29:17Z</dcterms:created>
  <dcterms:modified xsi:type="dcterms:W3CDTF">2020-01-29T06:59:55Z</dcterms:modified>
</cp:coreProperties>
</file>