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5년 6월~\000_감사보고서 및 운영결과보고서, 설문지, 연간운영계획서\1. 운영결과보고서\3분기 보고\"/>
    </mc:Choice>
  </mc:AlternateContent>
  <bookViews>
    <workbookView xWindow="0" yWindow="0" windowWidth="23040" windowHeight="8760"/>
  </bookViews>
  <sheets>
    <sheet name="2분기 내역 " sheetId="109" r:id="rId1"/>
    <sheet name="2분기 내역  (4)" sheetId="112" r:id="rId2"/>
  </sheets>
  <definedNames>
    <definedName name="_xlnm._FilterDatabase" localSheetId="0" hidden="1">'2분기 내역 '!$A$4:$H$4</definedName>
    <definedName name="_xlnm._FilterDatabase" localSheetId="1" hidden="1">'2분기 내역  (4)'!$A$4:$H$96</definedName>
    <definedName name="_xlnm.Print_Area" localSheetId="0">'2분기 내역 '!$A$1:$J$220</definedName>
    <definedName name="_xlnm.Print_Area" localSheetId="1">'2분기 내역  (4)'!$A$1:$J$95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2" i="109" l="1"/>
  <c r="H129" i="109"/>
  <c r="H220" i="109"/>
  <c r="F95" i="112" l="1"/>
  <c r="I5" i="112"/>
  <c r="I6" i="112" s="1"/>
  <c r="I7" i="112" s="1"/>
  <c r="I8" i="112" s="1"/>
  <c r="I9" i="112" s="1"/>
  <c r="I10" i="112" s="1"/>
  <c r="I11" i="112" s="1"/>
  <c r="I12" i="112" s="1"/>
  <c r="I13" i="112" s="1"/>
  <c r="I14" i="112" s="1"/>
  <c r="I15" i="112" s="1"/>
  <c r="I16" i="112" s="1"/>
  <c r="I17" i="112" s="1"/>
  <c r="I18" i="112" s="1"/>
  <c r="I19" i="112" s="1"/>
  <c r="I20" i="112" s="1"/>
  <c r="I21" i="112" s="1"/>
  <c r="I22" i="112" s="1"/>
  <c r="I23" i="112" s="1"/>
  <c r="I24" i="112" s="1"/>
  <c r="I25" i="112" s="1"/>
  <c r="I26" i="112" s="1"/>
  <c r="I27" i="112" s="1"/>
  <c r="I28" i="112" s="1"/>
  <c r="I29" i="112" s="1"/>
  <c r="I30" i="112" s="1"/>
  <c r="I31" i="112" s="1"/>
  <c r="I32" i="112" s="1"/>
  <c r="I33" i="112" s="1"/>
  <c r="I34" i="112" s="1"/>
  <c r="I35" i="112" s="1"/>
  <c r="I36" i="112" s="1"/>
  <c r="I37" i="112" s="1"/>
  <c r="I38" i="112" s="1"/>
  <c r="I39" i="112" s="1"/>
  <c r="I40" i="112" s="1"/>
  <c r="I41" i="112" s="1"/>
  <c r="I42" i="112" s="1"/>
  <c r="I43" i="112" s="1"/>
  <c r="I44" i="112" s="1"/>
  <c r="I45" i="112" s="1"/>
  <c r="I46" i="112" s="1"/>
  <c r="I47" i="112" s="1"/>
  <c r="I48" i="112" s="1"/>
  <c r="I49" i="112" s="1"/>
  <c r="I50" i="112" s="1"/>
  <c r="I51" i="112" s="1"/>
  <c r="I52" i="112" s="1"/>
  <c r="I53" i="112" s="1"/>
  <c r="I54" i="112" s="1"/>
  <c r="I55" i="112" s="1"/>
  <c r="I56" i="112" s="1"/>
  <c r="I57" i="112" s="1"/>
  <c r="I58" i="112" s="1"/>
  <c r="I59" i="112" s="1"/>
  <c r="I60" i="112" s="1"/>
  <c r="I61" i="112" s="1"/>
  <c r="I62" i="112" s="1"/>
  <c r="I63" i="112" s="1"/>
  <c r="I64" i="112" s="1"/>
  <c r="I65" i="112" s="1"/>
  <c r="I66" i="112" s="1"/>
  <c r="I67" i="112" s="1"/>
  <c r="I68" i="112" s="1"/>
  <c r="I69" i="112" s="1"/>
  <c r="I70" i="112" s="1"/>
  <c r="I71" i="112" s="1"/>
  <c r="I72" i="112" s="1"/>
  <c r="I73" i="112" s="1"/>
  <c r="I74" i="112" s="1"/>
  <c r="I75" i="112" s="1"/>
  <c r="I76" i="112" s="1"/>
  <c r="I77" i="112" s="1"/>
  <c r="I78" i="112" s="1"/>
  <c r="I79" i="112" s="1"/>
  <c r="I80" i="112" s="1"/>
  <c r="I81" i="112" s="1"/>
  <c r="I82" i="112" s="1"/>
  <c r="I83" i="112" s="1"/>
  <c r="I84" i="112" s="1"/>
  <c r="I85" i="112" s="1"/>
  <c r="I86" i="112" s="1"/>
  <c r="I87" i="112" s="1"/>
  <c r="I88" i="112" s="1"/>
  <c r="I89" i="112" s="1"/>
  <c r="I90" i="112" s="1"/>
  <c r="I91" i="112" s="1"/>
  <c r="I92" i="112" s="1"/>
  <c r="I93" i="112" s="1"/>
  <c r="I94" i="112" s="1"/>
  <c r="I95" i="112" s="1"/>
  <c r="I220" i="109" l="1"/>
  <c r="I131" i="109"/>
  <c r="I132" i="109"/>
  <c r="I133" i="109"/>
  <c r="I134" i="109"/>
  <c r="I135" i="109"/>
  <c r="I136" i="109" s="1"/>
  <c r="I137" i="109" s="1"/>
  <c r="I138" i="109" s="1"/>
  <c r="I139" i="109" s="1"/>
  <c r="I140" i="109" s="1"/>
  <c r="I141" i="109" s="1"/>
  <c r="I142" i="109" s="1"/>
  <c r="I143" i="109" s="1"/>
  <c r="I144" i="109" s="1"/>
  <c r="I145" i="109" s="1"/>
  <c r="I146" i="109" s="1"/>
  <c r="I147" i="109" s="1"/>
  <c r="I148" i="109" s="1"/>
  <c r="I149" i="109" s="1"/>
  <c r="I150" i="109" s="1"/>
  <c r="I151" i="109" s="1"/>
  <c r="I152" i="109" s="1"/>
  <c r="I153" i="109" s="1"/>
  <c r="I154" i="109" s="1"/>
  <c r="I155" i="109" s="1"/>
  <c r="I156" i="109" s="1"/>
  <c r="I157" i="109" s="1"/>
  <c r="I158" i="109" s="1"/>
  <c r="I159" i="109" s="1"/>
  <c r="I160" i="109" s="1"/>
  <c r="I161" i="109" s="1"/>
  <c r="I162" i="109" s="1"/>
  <c r="I163" i="109" s="1"/>
  <c r="I164" i="109" s="1"/>
  <c r="I165" i="109" s="1"/>
  <c r="I166" i="109" s="1"/>
  <c r="I167" i="109" s="1"/>
  <c r="I168" i="109" s="1"/>
  <c r="I169" i="109" s="1"/>
  <c r="I170" i="109" s="1"/>
  <c r="I171" i="109" s="1"/>
  <c r="I172" i="109" s="1"/>
  <c r="I173" i="109" s="1"/>
  <c r="I174" i="109" s="1"/>
  <c r="I175" i="109" s="1"/>
  <c r="I176" i="109" s="1"/>
  <c r="I177" i="109" s="1"/>
  <c r="I178" i="109" s="1"/>
  <c r="I179" i="109" s="1"/>
  <c r="I180" i="109" s="1"/>
  <c r="I181" i="109" s="1"/>
  <c r="I182" i="109" s="1"/>
  <c r="I183" i="109" s="1"/>
  <c r="I184" i="109" s="1"/>
  <c r="I185" i="109" s="1"/>
  <c r="I186" i="109" s="1"/>
  <c r="I187" i="109" s="1"/>
  <c r="I188" i="109" s="1"/>
  <c r="I189" i="109" s="1"/>
  <c r="I190" i="109" s="1"/>
  <c r="I191" i="109" s="1"/>
  <c r="I192" i="109" s="1"/>
  <c r="I193" i="109" s="1"/>
  <c r="I194" i="109" s="1"/>
  <c r="I195" i="109" s="1"/>
  <c r="I196" i="109" s="1"/>
  <c r="I197" i="109" s="1"/>
  <c r="I198" i="109" s="1"/>
  <c r="I199" i="109" s="1"/>
  <c r="I200" i="109" s="1"/>
  <c r="I201" i="109" s="1"/>
  <c r="I202" i="109" s="1"/>
  <c r="I203" i="109" s="1"/>
  <c r="I204" i="109" s="1"/>
  <c r="I205" i="109" s="1"/>
  <c r="I206" i="109" s="1"/>
  <c r="I207" i="109" s="1"/>
  <c r="I208" i="109" s="1"/>
  <c r="I209" i="109" s="1"/>
  <c r="I210" i="109" s="1"/>
  <c r="I211" i="109" s="1"/>
  <c r="I212" i="109" s="1"/>
  <c r="I213" i="109" s="1"/>
  <c r="I214" i="109" s="1"/>
  <c r="I215" i="109" s="1"/>
  <c r="I216" i="109" s="1"/>
  <c r="I217" i="109" s="1"/>
  <c r="I218" i="109" s="1"/>
  <c r="I219" i="109" s="1"/>
  <c r="I130" i="109"/>
  <c r="I129" i="109"/>
  <c r="I64" i="109"/>
  <c r="I65" i="109"/>
  <c r="I66" i="109"/>
  <c r="I67" i="109"/>
  <c r="I68" i="109"/>
  <c r="I69" i="109" s="1"/>
  <c r="I70" i="109" s="1"/>
  <c r="I71" i="109" s="1"/>
  <c r="I72" i="109" s="1"/>
  <c r="I73" i="109" s="1"/>
  <c r="I74" i="109" s="1"/>
  <c r="I75" i="109" s="1"/>
  <c r="I76" i="109" s="1"/>
  <c r="I77" i="109" s="1"/>
  <c r="I78" i="109" s="1"/>
  <c r="I79" i="109" s="1"/>
  <c r="I80" i="109" s="1"/>
  <c r="I81" i="109" s="1"/>
  <c r="I82" i="109" s="1"/>
  <c r="I83" i="109" s="1"/>
  <c r="I84" i="109" s="1"/>
  <c r="I85" i="109" s="1"/>
  <c r="I86" i="109" s="1"/>
  <c r="I87" i="109" s="1"/>
  <c r="I88" i="109" s="1"/>
  <c r="I89" i="109" s="1"/>
  <c r="I90" i="109" s="1"/>
  <c r="I91" i="109" s="1"/>
  <c r="I92" i="109" s="1"/>
  <c r="I93" i="109" s="1"/>
  <c r="I94" i="109" s="1"/>
  <c r="I95" i="109" s="1"/>
  <c r="I96" i="109" s="1"/>
  <c r="I97" i="109" s="1"/>
  <c r="I98" i="109" s="1"/>
  <c r="I99" i="109" s="1"/>
  <c r="I100" i="109" s="1"/>
  <c r="I101" i="109" s="1"/>
  <c r="I102" i="109" s="1"/>
  <c r="I103" i="109" s="1"/>
  <c r="I104" i="109" s="1"/>
  <c r="I105" i="109" s="1"/>
  <c r="I106" i="109" s="1"/>
  <c r="I107" i="109" s="1"/>
  <c r="I108" i="109" s="1"/>
  <c r="I109" i="109" s="1"/>
  <c r="I110" i="109" s="1"/>
  <c r="I111" i="109" s="1"/>
  <c r="I112" i="109" s="1"/>
  <c r="I113" i="109" s="1"/>
  <c r="I114" i="109" s="1"/>
  <c r="I115" i="109" s="1"/>
  <c r="I116" i="109" s="1"/>
  <c r="I117" i="109" s="1"/>
  <c r="I118" i="109" s="1"/>
  <c r="I119" i="109" s="1"/>
  <c r="I120" i="109" s="1"/>
  <c r="I121" i="109" s="1"/>
  <c r="I122" i="109" s="1"/>
  <c r="I123" i="109" s="1"/>
  <c r="I124" i="109" s="1"/>
  <c r="I125" i="109" s="1"/>
  <c r="I126" i="109" s="1"/>
  <c r="I127" i="109" s="1"/>
  <c r="I128" i="109" s="1"/>
  <c r="I63" i="109"/>
  <c r="I62" i="109"/>
  <c r="I17" i="109"/>
  <c r="I18" i="109"/>
  <c r="I19" i="109"/>
  <c r="I20" i="109"/>
  <c r="I21" i="109"/>
  <c r="I22" i="109" s="1"/>
  <c r="I23" i="109" s="1"/>
  <c r="I24" i="109" s="1"/>
  <c r="I25" i="109" s="1"/>
  <c r="I26" i="109" s="1"/>
  <c r="I27" i="109" s="1"/>
  <c r="I28" i="109" s="1"/>
  <c r="I29" i="109" s="1"/>
  <c r="I30" i="109" s="1"/>
  <c r="I31" i="109" s="1"/>
  <c r="I32" i="109" s="1"/>
  <c r="I33" i="109" s="1"/>
  <c r="I34" i="109" s="1"/>
  <c r="I35" i="109" s="1"/>
  <c r="I36" i="109" s="1"/>
  <c r="I37" i="109" s="1"/>
  <c r="I38" i="109" s="1"/>
  <c r="I39" i="109" s="1"/>
  <c r="I40" i="109" s="1"/>
  <c r="I41" i="109" s="1"/>
  <c r="I42" i="109" s="1"/>
  <c r="I43" i="109" s="1"/>
  <c r="I44" i="109" s="1"/>
  <c r="I45" i="109" s="1"/>
  <c r="I46" i="109" s="1"/>
  <c r="I47" i="109" s="1"/>
  <c r="I48" i="109" s="1"/>
  <c r="I49" i="109" s="1"/>
  <c r="I50" i="109" s="1"/>
  <c r="I51" i="109" s="1"/>
  <c r="I52" i="109" s="1"/>
  <c r="I53" i="109" s="1"/>
  <c r="I54" i="109" s="1"/>
  <c r="I55" i="109" s="1"/>
  <c r="I56" i="109" s="1"/>
  <c r="I57" i="109" s="1"/>
  <c r="I58" i="109" s="1"/>
  <c r="I59" i="109" s="1"/>
  <c r="I60" i="109" s="1"/>
  <c r="I61" i="109" s="1"/>
  <c r="I12" i="109"/>
  <c r="I13" i="109"/>
  <c r="I14" i="109"/>
  <c r="I15" i="109"/>
  <c r="I16" i="109"/>
  <c r="I9" i="109"/>
  <c r="I10" i="109"/>
  <c r="I11" i="109"/>
  <c r="I8" i="109"/>
  <c r="I7" i="109"/>
  <c r="F220" i="109" l="1"/>
  <c r="F129" i="109"/>
  <c r="F62" i="109"/>
  <c r="I5" i="109" l="1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<sst xmlns="http://schemas.openxmlformats.org/spreadsheetml/2006/main" count="941" uniqueCount="127">
  <si>
    <t>지출일자</t>
    <phoneticPr fontId="2" type="noConversion"/>
  </si>
  <si>
    <t xml:space="preserve"> </t>
    <phoneticPr fontId="2" type="noConversion"/>
  </si>
  <si>
    <t>비  고</t>
    <phoneticPr fontId="2" type="noConversion"/>
  </si>
  <si>
    <t>금액</t>
    <phoneticPr fontId="2" type="noConversion"/>
  </si>
  <si>
    <t>항목(지출내역)</t>
    <phoneticPr fontId="2" type="noConversion"/>
  </si>
  <si>
    <t>전월 이월금</t>
    <phoneticPr fontId="2" type="noConversion"/>
  </si>
  <si>
    <t xml:space="preserve"> </t>
    <phoneticPr fontId="2" type="noConversion"/>
  </si>
  <si>
    <t xml:space="preserve"> </t>
    <phoneticPr fontId="2" type="noConversion"/>
  </si>
  <si>
    <t>수  입(A)</t>
    <phoneticPr fontId="2" type="noConversion"/>
  </si>
  <si>
    <t>지  출(B)</t>
    <phoneticPr fontId="2" type="noConversion"/>
  </si>
  <si>
    <t>잔  액(A-B)</t>
    <phoneticPr fontId="2" type="noConversion"/>
  </si>
  <si>
    <t>금 액</t>
    <phoneticPr fontId="2" type="noConversion"/>
  </si>
  <si>
    <t>항목(수입내역)</t>
    <phoneticPr fontId="2" type="noConversion"/>
  </si>
  <si>
    <t>총 액</t>
    <phoneticPr fontId="2" type="noConversion"/>
  </si>
  <si>
    <t>&lt;운영기간: 2025. 7.1.~9.30.&gt;</t>
    <phoneticPr fontId="2" type="noConversion"/>
  </si>
  <si>
    <t>2025년 3분기 매송면 주민자치센터 수강료 수입 및 지출내역</t>
    <phoneticPr fontId="2" type="noConversion"/>
  </si>
  <si>
    <t xml:space="preserve">헬스 </t>
  </si>
  <si>
    <t>수강료</t>
  </si>
  <si>
    <t>4인</t>
  </si>
  <si>
    <t xml:space="preserve">  </t>
  </si>
  <si>
    <t xml:space="preserve">헬스 </t>
    <phoneticPr fontId="2" type="noConversion"/>
  </si>
  <si>
    <t>노래교실</t>
  </si>
  <si>
    <t>드럼교실</t>
  </si>
  <si>
    <t>수강료</t>
    <phoneticPr fontId="2" type="noConversion"/>
  </si>
  <si>
    <t>3인</t>
  </si>
  <si>
    <t>3인</t>
    <phoneticPr fontId="2" type="noConversion"/>
  </si>
  <si>
    <t>2인</t>
  </si>
  <si>
    <t>1인</t>
  </si>
  <si>
    <t>2인</t>
    <phoneticPr fontId="2" type="noConversion"/>
  </si>
  <si>
    <t>수강료</t>
    <phoneticPr fontId="2" type="noConversion"/>
  </si>
  <si>
    <t>1인</t>
    <phoneticPr fontId="2" type="noConversion"/>
  </si>
  <si>
    <t>수강료</t>
    <phoneticPr fontId="2" type="noConversion"/>
  </si>
  <si>
    <t>헬스</t>
  </si>
  <si>
    <t>헬스</t>
    <phoneticPr fontId="2" type="noConversion"/>
  </si>
  <si>
    <t>요가</t>
  </si>
  <si>
    <t>요가</t>
    <phoneticPr fontId="2" type="noConversion"/>
  </si>
  <si>
    <t>드럼</t>
  </si>
  <si>
    <t>드럼</t>
    <phoneticPr fontId="2" type="noConversion"/>
  </si>
  <si>
    <t>라인댄스</t>
  </si>
  <si>
    <t>라인댄스</t>
    <phoneticPr fontId="2" type="noConversion"/>
  </si>
  <si>
    <t xml:space="preserve">노래교실 </t>
    <phoneticPr fontId="2" type="noConversion"/>
  </si>
  <si>
    <t>6인</t>
    <phoneticPr fontId="2" type="noConversion"/>
  </si>
  <si>
    <t>4인</t>
    <phoneticPr fontId="2" type="noConversion"/>
  </si>
  <si>
    <t>1인</t>
    <phoneticPr fontId="2" type="noConversion"/>
  </si>
  <si>
    <t>색소폰</t>
  </si>
  <si>
    <t>색소폰</t>
    <phoneticPr fontId="2" type="noConversion"/>
  </si>
  <si>
    <t xml:space="preserve">드럼교실 </t>
    <phoneticPr fontId="2" type="noConversion"/>
  </si>
  <si>
    <t>탁구</t>
  </si>
  <si>
    <t>탁구</t>
    <phoneticPr fontId="2" type="noConversion"/>
  </si>
  <si>
    <t xml:space="preserve">라인댄스 </t>
    <phoneticPr fontId="2" type="noConversion"/>
  </si>
  <si>
    <t>헬스</t>
    <phoneticPr fontId="2" type="noConversion"/>
  </si>
  <si>
    <t>탁구</t>
    <phoneticPr fontId="2" type="noConversion"/>
  </si>
  <si>
    <t xml:space="preserve">헬스 </t>
    <phoneticPr fontId="2" type="noConversion"/>
  </si>
  <si>
    <t>헬스</t>
    <phoneticPr fontId="2" type="noConversion"/>
  </si>
  <si>
    <t>11인</t>
  </si>
  <si>
    <t xml:space="preserve">요가 </t>
  </si>
  <si>
    <t xml:space="preserve">드럼 </t>
  </si>
  <si>
    <t>생활영어</t>
  </si>
  <si>
    <t>12인</t>
  </si>
  <si>
    <t>생활영어</t>
    <phoneticPr fontId="2" type="noConversion"/>
  </si>
  <si>
    <t>헬스카드</t>
  </si>
  <si>
    <t>힐링요가</t>
  </si>
  <si>
    <t>5인</t>
  </si>
  <si>
    <t>7인</t>
  </si>
  <si>
    <t>헬스</t>
    <phoneticPr fontId="2" type="noConversion"/>
  </si>
  <si>
    <t>노래</t>
  </si>
  <si>
    <t>퇴직금연금근로</t>
  </si>
  <si>
    <t>헬스</t>
    <phoneticPr fontId="2" type="noConversion"/>
  </si>
  <si>
    <t>사물놀이</t>
  </si>
  <si>
    <t>카드</t>
  </si>
  <si>
    <t xml:space="preserve">수강료 </t>
  </si>
  <si>
    <t>힐링요가</t>
    <phoneticPr fontId="2" type="noConversion"/>
  </si>
  <si>
    <t>예금이자</t>
    <phoneticPr fontId="2" type="noConversion"/>
  </si>
  <si>
    <t>7월 총액(잔액)</t>
    <phoneticPr fontId="2" type="noConversion"/>
  </si>
  <si>
    <t>캘리</t>
  </si>
  <si>
    <t>고용보험</t>
  </si>
  <si>
    <t>사망으로 환불</t>
    <phoneticPr fontId="2" type="noConversion"/>
  </si>
  <si>
    <t>6월 청소임금/노영임</t>
    <phoneticPr fontId="2" type="noConversion"/>
  </si>
  <si>
    <t>산재보험</t>
    <phoneticPr fontId="2" type="noConversion"/>
  </si>
  <si>
    <t>에어컨 점검/삼성전자</t>
    <phoneticPr fontId="2" type="noConversion"/>
  </si>
  <si>
    <t>정수기3/주민자치회실</t>
    <phoneticPr fontId="2" type="noConversion"/>
  </si>
  <si>
    <t>정수기1/헬스</t>
    <phoneticPr fontId="2" type="noConversion"/>
  </si>
  <si>
    <t>정수기2/공동복도</t>
    <phoneticPr fontId="2" type="noConversion"/>
  </si>
  <si>
    <t>주민자치회 회의후 식대</t>
    <phoneticPr fontId="2" type="noConversion"/>
  </si>
  <si>
    <t>음원저작료</t>
  </si>
  <si>
    <t>7월 산재보험/노영임</t>
    <phoneticPr fontId="2" type="noConversion"/>
  </si>
  <si>
    <t>7월 고용보험/노영임</t>
    <phoneticPr fontId="2" type="noConversion"/>
  </si>
  <si>
    <t>7월 청소임금/노영임</t>
    <phoneticPr fontId="2" type="noConversion"/>
  </si>
  <si>
    <t>수강료 과납분 환불</t>
    <phoneticPr fontId="22" type="noConversion"/>
  </si>
  <si>
    <t>요가수강료 환불</t>
    <phoneticPr fontId="22" type="noConversion"/>
  </si>
  <si>
    <t>소모성물품비_비닐봉투 등</t>
    <phoneticPr fontId="2" type="noConversion"/>
  </si>
  <si>
    <t>수강료 환불(2개월)</t>
    <phoneticPr fontId="2" type="noConversion"/>
  </si>
  <si>
    <t>헬스카드 환불</t>
    <phoneticPr fontId="2" type="noConversion"/>
  </si>
  <si>
    <t>수강료환불</t>
    <phoneticPr fontId="2" type="noConversion"/>
  </si>
  <si>
    <t>문자나라 충전</t>
  </si>
  <si>
    <t>공기청정기1/프로그램실1</t>
    <phoneticPr fontId="2" type="noConversion"/>
  </si>
  <si>
    <t>수강료 환불</t>
  </si>
  <si>
    <t>프로그램 재료비</t>
  </si>
  <si>
    <t>헬스공간 에어컨 갈대작업 수선비</t>
    <phoneticPr fontId="2" type="noConversion"/>
  </si>
  <si>
    <t>힐링요가 환불</t>
  </si>
  <si>
    <t>헬스공간 에어컨 배관공사시 임차비</t>
    <phoneticPr fontId="2" type="noConversion"/>
  </si>
  <si>
    <t>프로그램 재료비</t>
    <phoneticPr fontId="2" type="noConversion"/>
  </si>
  <si>
    <t>음원저작료</t>
    <phoneticPr fontId="22" type="noConversion"/>
  </si>
  <si>
    <t>수강료환불</t>
    <phoneticPr fontId="22" type="noConversion"/>
  </si>
  <si>
    <t>헬스카드 환불</t>
    <phoneticPr fontId="22" type="noConversion"/>
  </si>
  <si>
    <t>8월 청소인건비/노영임</t>
    <phoneticPr fontId="22" type="noConversion"/>
  </si>
  <si>
    <t>산재보험/노영임</t>
    <phoneticPr fontId="22" type="noConversion"/>
  </si>
  <si>
    <t>고용보험/노영임</t>
    <phoneticPr fontId="22" type="noConversion"/>
  </si>
  <si>
    <t>수강료 환불</t>
    <phoneticPr fontId="22" type="noConversion"/>
  </si>
  <si>
    <t>수강료환불</t>
    <phoneticPr fontId="22" type="noConversion"/>
  </si>
  <si>
    <t>헬스카드 환불</t>
    <phoneticPr fontId="22" type="noConversion"/>
  </si>
  <si>
    <t>공기청정기2/헬스</t>
    <phoneticPr fontId="2" type="noConversion"/>
  </si>
  <si>
    <t>공고청정기3/헬스</t>
    <phoneticPr fontId="2" type="noConversion"/>
  </si>
  <si>
    <t>수강료 환불</t>
    <phoneticPr fontId="22" type="noConversion"/>
  </si>
  <si>
    <t>프로그램 재료비(소모성)</t>
    <phoneticPr fontId="22" type="noConversion"/>
  </si>
  <si>
    <t>드럼스피커구입</t>
    <phoneticPr fontId="22" type="noConversion"/>
  </si>
  <si>
    <t>헬스카드 환불</t>
    <phoneticPr fontId="22" type="noConversion"/>
  </si>
  <si>
    <t>주민자치회 월례회의 후 식대</t>
    <phoneticPr fontId="22" type="noConversion"/>
  </si>
  <si>
    <t>헬스카드 환불</t>
    <phoneticPr fontId="22" type="noConversion"/>
  </si>
  <si>
    <t>헬스카드 환불</t>
    <phoneticPr fontId="22" type="noConversion"/>
  </si>
  <si>
    <t>수강료 환불</t>
    <phoneticPr fontId="22" type="noConversion"/>
  </si>
  <si>
    <t>프로그램 드럼 1대 구입</t>
    <phoneticPr fontId="22" type="noConversion"/>
  </si>
  <si>
    <t>환경활동 조끼 구입</t>
    <phoneticPr fontId="22" type="noConversion"/>
  </si>
  <si>
    <t>헬스카드 환불</t>
    <phoneticPr fontId="22" type="noConversion"/>
  </si>
  <si>
    <t>수강료 환불(요가)</t>
    <phoneticPr fontId="22" type="noConversion"/>
  </si>
  <si>
    <t>9월 총액(잔액)</t>
    <phoneticPr fontId="2" type="noConversion"/>
  </si>
  <si>
    <t>8월 총액(잔액)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</si>
</sst>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##,##0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D9D9D9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9" fillId="0" borderId="0"/>
    <xf numFmtId="0" fontId="4" fillId="0" borderId="0"/>
    <xf numFmtId="0" fontId="10" fillId="0" borderId="0"/>
    <xf numFmtId="0" fontId="11" fillId="0" borderId="0"/>
    <xf numFmtId="0" fontId="12" fillId="0" borderId="0"/>
    <xf numFmtId="0" fontId="13" fillId="0" borderId="0"/>
  </cellStyleXfs>
  <cellXfs count="9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17" fillId="2" borderId="3" xfId="0" applyFont="1" applyFill="1" applyBorder="1" applyAlignment="1">
      <alignment horizontal="center" vertical="center"/>
    </xf>
    <xf numFmtId="41" fontId="17" fillId="2" borderId="3" xfId="1" applyFont="1" applyFill="1" applyBorder="1">
      <alignment vertical="center"/>
    </xf>
    <xf numFmtId="0" fontId="0" fillId="0" borderId="0" xfId="0" applyAlignment="1">
      <alignment horizontal="left" vertical="center"/>
    </xf>
    <xf numFmtId="3" fontId="21" fillId="0" borderId="9" xfId="0" applyNumberFormat="1" applyFont="1" applyBorder="1" applyAlignment="1">
      <alignment horizontal="right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7" fillId="5" borderId="3" xfId="0" applyFont="1" applyFill="1" applyBorder="1" applyAlignment="1">
      <alignment horizontal="center" vertical="center"/>
    </xf>
    <xf numFmtId="176" fontId="17" fillId="2" borderId="3" xfId="0" applyNumberFormat="1" applyFont="1" applyFill="1" applyBorder="1" applyAlignment="1">
      <alignment horizontal="right" vertical="center"/>
    </xf>
    <xf numFmtId="0" fontId="17" fillId="2" borderId="3" xfId="0" applyFont="1" applyFill="1" applyBorder="1" applyAlignment="1">
      <alignment horizontal="left" vertical="center"/>
    </xf>
    <xf numFmtId="176" fontId="17" fillId="2" borderId="3" xfId="0" applyNumberFormat="1" applyFont="1" applyFill="1" applyBorder="1">
      <alignment vertical="center"/>
    </xf>
    <xf numFmtId="14" fontId="17" fillId="3" borderId="3" xfId="0" applyNumberFormat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left" vertical="center"/>
    </xf>
    <xf numFmtId="41" fontId="17" fillId="3" borderId="3" xfId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3" fontId="21" fillId="0" borderId="3" xfId="0" applyNumberFormat="1" applyFont="1" applyBorder="1" applyAlignment="1">
      <alignment horizontal="right" vertical="center" wrapText="1"/>
    </xf>
    <xf numFmtId="3" fontId="21" fillId="0" borderId="3" xfId="0" applyNumberFormat="1" applyFont="1" applyBorder="1" applyAlignment="1">
      <alignment horizontal="right" vertical="center"/>
    </xf>
    <xf numFmtId="41" fontId="21" fillId="0" borderId="3" xfId="1" applyFont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left" vertical="center"/>
    </xf>
    <xf numFmtId="41" fontId="17" fillId="4" borderId="3" xfId="1" applyFont="1" applyFill="1" applyBorder="1" applyAlignment="1">
      <alignment horizontal="center" vertical="center"/>
    </xf>
    <xf numFmtId="14" fontId="18" fillId="4" borderId="3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0" borderId="13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2" xfId="0" applyFont="1" applyBorder="1" applyAlignment="1">
      <alignment horizontal="right" vertical="center" wrapText="1"/>
    </xf>
    <xf numFmtId="0" fontId="7" fillId="5" borderId="3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right" vertical="center" wrapText="1"/>
    </xf>
    <xf numFmtId="14" fontId="23" fillId="0" borderId="3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41" fontId="23" fillId="0" borderId="3" xfId="1" applyFont="1" applyFill="1" applyBorder="1" applyAlignment="1">
      <alignment horizontal="center" vertical="center"/>
    </xf>
    <xf numFmtId="41" fontId="24" fillId="0" borderId="3" xfId="0" applyNumberFormat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23" fillId="0" borderId="0" xfId="0" applyFont="1">
      <alignment vertical="center"/>
    </xf>
    <xf numFmtId="41" fontId="23" fillId="0" borderId="3" xfId="1" applyNumberFormat="1" applyFont="1" applyFill="1" applyBorder="1" applyAlignment="1">
      <alignment horizontal="center" vertical="center"/>
    </xf>
    <xf numFmtId="0" fontId="23" fillId="0" borderId="3" xfId="0" applyFont="1" applyBorder="1">
      <alignment vertical="center"/>
    </xf>
    <xf numFmtId="41" fontId="23" fillId="6" borderId="3" xfId="1" applyNumberFormat="1" applyFont="1" applyFill="1" applyBorder="1" applyAlignment="1">
      <alignment horizontal="right" vertical="center"/>
    </xf>
    <xf numFmtId="41" fontId="23" fillId="6" borderId="3" xfId="1" applyNumberFormat="1" applyFont="1" applyFill="1" applyBorder="1" applyAlignment="1">
      <alignment horizontal="center" vertical="center"/>
    </xf>
    <xf numFmtId="41" fontId="26" fillId="6" borderId="3" xfId="1" applyNumberFormat="1" applyFont="1" applyFill="1" applyBorder="1" applyAlignment="1">
      <alignment horizontal="center" vertical="center"/>
    </xf>
    <xf numFmtId="41" fontId="26" fillId="6" borderId="15" xfId="1" applyNumberFormat="1" applyFont="1" applyFill="1" applyBorder="1" applyAlignment="1">
      <alignment horizontal="center" vertical="center"/>
    </xf>
    <xf numFmtId="41" fontId="23" fillId="6" borderId="15" xfId="1" applyNumberFormat="1" applyFont="1" applyFill="1" applyBorder="1" applyAlignment="1">
      <alignment horizontal="center" vertical="center"/>
    </xf>
    <xf numFmtId="41" fontId="23" fillId="7" borderId="0" xfId="1" applyNumberFormat="1" applyFont="1" applyFill="1" applyBorder="1" applyAlignment="1">
      <alignment horizontal="center" vertical="center" wrapText="1"/>
    </xf>
    <xf numFmtId="41" fontId="23" fillId="7" borderId="9" xfId="1" applyNumberFormat="1" applyFont="1" applyFill="1" applyBorder="1" applyAlignment="1">
      <alignment horizontal="right" vertical="center" wrapText="1"/>
    </xf>
    <xf numFmtId="41" fontId="26" fillId="0" borderId="15" xfId="1" applyNumberFormat="1" applyFont="1" applyFill="1" applyBorder="1" applyAlignment="1">
      <alignment horizontal="center" vertical="center"/>
    </xf>
    <xf numFmtId="41" fontId="26" fillId="0" borderId="3" xfId="0" applyNumberFormat="1" applyFont="1" applyFill="1" applyBorder="1" applyAlignment="1">
      <alignment horizontal="center" vertical="center" wrapText="1"/>
    </xf>
    <xf numFmtId="41" fontId="23" fillId="0" borderId="3" xfId="0" applyNumberFormat="1" applyFont="1" applyFill="1" applyBorder="1" applyAlignment="1">
      <alignment horizontal="center" vertical="center" wrapText="1"/>
    </xf>
    <xf numFmtId="41" fontId="17" fillId="3" borderId="3" xfId="1" applyFont="1" applyFill="1" applyBorder="1" applyAlignment="1">
      <alignment horizontal="right" vertical="center"/>
    </xf>
    <xf numFmtId="41" fontId="17" fillId="3" borderId="3" xfId="0" applyNumberFormat="1" applyFont="1" applyFill="1" applyBorder="1" applyAlignment="1">
      <alignment horizontal="center" vertical="center"/>
    </xf>
    <xf numFmtId="41" fontId="17" fillId="4" borderId="3" xfId="1" applyFont="1" applyFill="1" applyBorder="1" applyAlignment="1">
      <alignment horizontal="right" vertical="center"/>
    </xf>
    <xf numFmtId="177" fontId="17" fillId="4" borderId="3" xfId="0" applyNumberFormat="1" applyFont="1" applyFill="1" applyBorder="1" applyAlignment="1">
      <alignment horizontal="left" vertical="center"/>
    </xf>
    <xf numFmtId="41" fontId="17" fillId="4" borderId="3" xfId="0" applyNumberFormat="1" applyFont="1" applyFill="1" applyBorder="1" applyAlignment="1">
      <alignment horizontal="center" vertical="center"/>
    </xf>
    <xf numFmtId="3" fontId="17" fillId="4" borderId="3" xfId="0" applyNumberFormat="1" applyFont="1" applyFill="1" applyBorder="1" applyAlignment="1">
      <alignment horizontal="right" vertical="center" wrapText="1"/>
    </xf>
    <xf numFmtId="14" fontId="23" fillId="0" borderId="13" xfId="0" applyNumberFormat="1" applyFont="1" applyFill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14" fontId="23" fillId="0" borderId="16" xfId="0" applyNumberFormat="1" applyFont="1" applyFill="1" applyBorder="1" applyAlignment="1">
      <alignment horizontal="center" vertical="center"/>
    </xf>
    <xf numFmtId="14" fontId="23" fillId="0" borderId="17" xfId="0" applyNumberFormat="1" applyFont="1" applyFill="1" applyBorder="1" applyAlignment="1">
      <alignment horizontal="center" vertical="center"/>
    </xf>
    <xf numFmtId="14" fontId="23" fillId="0" borderId="15" xfId="0" applyNumberFormat="1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176" fontId="17" fillId="3" borderId="13" xfId="0" applyNumberFormat="1" applyFont="1" applyFill="1" applyBorder="1" applyAlignment="1">
      <alignment horizontal="center" vertical="center"/>
    </xf>
    <xf numFmtId="176" fontId="17" fillId="3" borderId="14" xfId="0" applyNumberFormat="1" applyFont="1" applyFill="1" applyBorder="1" applyAlignment="1">
      <alignment horizontal="center" vertical="center"/>
    </xf>
    <xf numFmtId="176" fontId="17" fillId="3" borderId="2" xfId="0" applyNumberFormat="1" applyFont="1" applyFill="1" applyBorder="1" applyAlignment="1">
      <alignment horizontal="center" vertical="center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176" fontId="17" fillId="4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4" fillId="0" borderId="6" xfId="0" applyFont="1" applyBorder="1">
      <alignment vertical="center"/>
    </xf>
    <xf numFmtId="0" fontId="15" fillId="0" borderId="7" xfId="0" applyFont="1" applyBorder="1">
      <alignment vertical="center"/>
    </xf>
    <xf numFmtId="0" fontId="15" fillId="0" borderId="0" xfId="0" applyFont="1" applyBorder="1">
      <alignment vertical="center"/>
    </xf>
    <xf numFmtId="0" fontId="15" fillId="0" borderId="8" xfId="0" applyFont="1" applyBorder="1">
      <alignment vertical="center"/>
    </xf>
    <xf numFmtId="0" fontId="7" fillId="5" borderId="3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</cellXfs>
  <cellStyles count="13">
    <cellStyle name="쉼표 [0]" xfId="1" builtinId="6"/>
    <cellStyle name="표준" xfId="0" builtinId="0"/>
    <cellStyle name="표준 10" xfId="10"/>
    <cellStyle name="표준 11" xfId="11"/>
    <cellStyle name="표준 12" xfId="12"/>
    <cellStyle name="표준 2" xfId="3"/>
    <cellStyle name="표준 3" xfId="4"/>
    <cellStyle name="표준 4" xfId="5"/>
    <cellStyle name="표준 5" xfId="2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colors>
    <mruColors>
      <color rgb="FF0000FF"/>
      <color rgb="FFE3C2FE"/>
      <color rgb="FFFF8989"/>
      <color rgb="FF9999FF"/>
      <color rgb="FF9A57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28"/>
  <sheetViews>
    <sheetView tabSelected="1" view="pageBreakPreview" topLeftCell="A43" zoomScale="87" zoomScaleNormal="87" zoomScaleSheetLayoutView="87" workbookViewId="0">
      <selection activeCell="G214" sqref="G214"/>
    </sheetView>
  </sheetViews>
  <sheetFormatPr defaultColWidth="9" defaultRowHeight="17.399999999999999" x14ac:dyDescent="0.4"/>
  <cols>
    <col min="1" max="1" width="17.796875" style="2" customWidth="1"/>
    <col min="2" max="2" width="11.3984375" style="11" customWidth="1"/>
    <col min="3" max="3" width="9" style="1" customWidth="1"/>
    <col min="4" max="4" width="7.8984375" style="1" customWidth="1"/>
    <col min="5" max="5" width="1.19921875" style="1" customWidth="1"/>
    <col min="6" max="6" width="16.69921875" style="1" customWidth="1"/>
    <col min="7" max="7" width="28.69921875" style="7" customWidth="1"/>
    <col min="8" max="8" width="16.59765625" style="3" customWidth="1"/>
    <col min="9" max="9" width="20.59765625" style="1" customWidth="1"/>
    <col min="10" max="10" width="15.3984375" style="1" customWidth="1"/>
    <col min="11" max="11" width="11.59765625" style="1" customWidth="1"/>
    <col min="12" max="16384" width="9" style="1"/>
  </cols>
  <sheetData>
    <row r="1" spans="1:10" ht="56.4" customHeight="1" x14ac:dyDescent="0.4">
      <c r="A1" s="82" t="s">
        <v>15</v>
      </c>
      <c r="B1" s="83"/>
      <c r="C1" s="83"/>
      <c r="D1" s="83"/>
      <c r="E1" s="83"/>
      <c r="F1" s="83"/>
      <c r="G1" s="83"/>
      <c r="H1" s="83"/>
      <c r="I1" s="83"/>
      <c r="J1" s="84"/>
    </row>
    <row r="2" spans="1:10" ht="27.6" x14ac:dyDescent="0.4">
      <c r="A2" s="85" t="s">
        <v>14</v>
      </c>
      <c r="B2" s="86"/>
      <c r="C2" s="86"/>
      <c r="D2" s="86"/>
      <c r="E2" s="86"/>
      <c r="F2" s="86"/>
      <c r="G2" s="86"/>
      <c r="H2" s="86"/>
      <c r="I2" s="86"/>
      <c r="J2" s="87"/>
    </row>
    <row r="3" spans="1:10" ht="29.4" customHeight="1" x14ac:dyDescent="0.4">
      <c r="A3" s="37" t="s">
        <v>0</v>
      </c>
      <c r="B3" s="88" t="s">
        <v>8</v>
      </c>
      <c r="C3" s="88"/>
      <c r="D3" s="88"/>
      <c r="E3" s="88"/>
      <c r="F3" s="89"/>
      <c r="G3" s="88" t="s">
        <v>9</v>
      </c>
      <c r="H3" s="89"/>
      <c r="I3" s="88" t="s">
        <v>10</v>
      </c>
      <c r="J3" s="88" t="s">
        <v>2</v>
      </c>
    </row>
    <row r="4" spans="1:10" ht="27" customHeight="1" x14ac:dyDescent="0.4">
      <c r="A4" s="37"/>
      <c r="B4" s="70" t="s">
        <v>12</v>
      </c>
      <c r="C4" s="71"/>
      <c r="D4" s="71"/>
      <c r="E4" s="72"/>
      <c r="F4" s="12" t="s">
        <v>11</v>
      </c>
      <c r="G4" s="12" t="s">
        <v>4</v>
      </c>
      <c r="H4" s="12" t="s">
        <v>3</v>
      </c>
      <c r="I4" s="88"/>
      <c r="J4" s="88"/>
    </row>
    <row r="5" spans="1:10" ht="27" customHeight="1" x14ac:dyDescent="0.4">
      <c r="A5" s="5"/>
      <c r="B5" s="73" t="s">
        <v>13</v>
      </c>
      <c r="C5" s="74"/>
      <c r="D5" s="74"/>
      <c r="E5" s="75"/>
      <c r="F5" s="13" t="s">
        <v>6</v>
      </c>
      <c r="G5" s="14"/>
      <c r="H5" s="6" t="s">
        <v>7</v>
      </c>
      <c r="I5" s="15">
        <f>I220</f>
        <v>42473025</v>
      </c>
      <c r="J5" s="15"/>
    </row>
    <row r="6" spans="1:10" ht="27" customHeight="1" x14ac:dyDescent="0.4">
      <c r="A6" s="16"/>
      <c r="B6" s="76" t="s">
        <v>5</v>
      </c>
      <c r="C6" s="77"/>
      <c r="D6" s="77"/>
      <c r="E6" s="78"/>
      <c r="F6" s="58">
        <v>34435672</v>
      </c>
      <c r="G6" s="17"/>
      <c r="H6" s="18"/>
      <c r="I6" s="59" t="s">
        <v>6</v>
      </c>
      <c r="J6" s="19"/>
    </row>
    <row r="7" spans="1:10" ht="21" customHeight="1" x14ac:dyDescent="0.4">
      <c r="A7" s="66">
        <v>45839</v>
      </c>
      <c r="B7" s="32" t="s">
        <v>35</v>
      </c>
      <c r="C7" s="28" t="s">
        <v>23</v>
      </c>
      <c r="D7" s="28" t="s">
        <v>25</v>
      </c>
      <c r="E7" s="27"/>
      <c r="F7" s="20">
        <v>240000</v>
      </c>
      <c r="G7" s="40"/>
      <c r="H7" s="41"/>
      <c r="I7" s="42">
        <f>F6+F7-G7</f>
        <v>34675672</v>
      </c>
      <c r="J7" s="43"/>
    </row>
    <row r="8" spans="1:10" ht="21" customHeight="1" x14ac:dyDescent="0.4">
      <c r="A8" s="67"/>
      <c r="B8" s="32" t="s">
        <v>39</v>
      </c>
      <c r="C8" s="28" t="s">
        <v>23</v>
      </c>
      <c r="D8" s="28" t="s">
        <v>28</v>
      </c>
      <c r="E8" s="29"/>
      <c r="F8" s="20">
        <v>160000</v>
      </c>
      <c r="G8" s="40"/>
      <c r="H8" s="41"/>
      <c r="I8" s="42">
        <f>I7+F8-H8</f>
        <v>34835672</v>
      </c>
      <c r="J8" s="43"/>
    </row>
    <row r="9" spans="1:10" ht="21" customHeight="1" x14ac:dyDescent="0.4">
      <c r="A9" s="68"/>
      <c r="B9" s="32" t="s">
        <v>33</v>
      </c>
      <c r="C9" s="28" t="s">
        <v>29</v>
      </c>
      <c r="D9" s="28" t="s">
        <v>25</v>
      </c>
      <c r="E9" s="29"/>
      <c r="F9" s="20">
        <v>150000</v>
      </c>
      <c r="G9" s="44"/>
      <c r="H9" s="41"/>
      <c r="I9" s="42">
        <f t="shared" ref="I9:I61" si="0">I8+F9-H9</f>
        <v>34985672</v>
      </c>
      <c r="J9" s="43"/>
    </row>
    <row r="10" spans="1:10" ht="21" customHeight="1" x14ac:dyDescent="0.4">
      <c r="A10" s="66">
        <v>45840</v>
      </c>
      <c r="B10" s="32" t="s">
        <v>37</v>
      </c>
      <c r="C10" s="28" t="s">
        <v>17</v>
      </c>
      <c r="D10" s="28" t="s">
        <v>25</v>
      </c>
      <c r="E10" s="29"/>
      <c r="F10" s="20">
        <v>240000</v>
      </c>
      <c r="G10" s="44"/>
      <c r="H10" s="41"/>
      <c r="I10" s="42">
        <f t="shared" si="0"/>
        <v>35225672</v>
      </c>
      <c r="J10" s="43"/>
    </row>
    <row r="11" spans="1:10" ht="21" customHeight="1" x14ac:dyDescent="0.4">
      <c r="A11" s="67"/>
      <c r="B11" s="32" t="s">
        <v>33</v>
      </c>
      <c r="C11" s="28" t="s">
        <v>17</v>
      </c>
      <c r="D11" s="28" t="s">
        <v>30</v>
      </c>
      <c r="E11" s="29"/>
      <c r="F11" s="20">
        <v>65000</v>
      </c>
      <c r="G11" s="45"/>
      <c r="H11" s="45"/>
      <c r="I11" s="42">
        <f t="shared" si="0"/>
        <v>35290672</v>
      </c>
      <c r="J11" s="43"/>
    </row>
    <row r="12" spans="1:10" ht="21" customHeight="1" x14ac:dyDescent="0.4">
      <c r="A12" s="67"/>
      <c r="B12" s="32"/>
      <c r="C12" s="28"/>
      <c r="D12" s="28"/>
      <c r="E12" s="29"/>
      <c r="F12" s="20"/>
      <c r="G12" s="46" t="s">
        <v>91</v>
      </c>
      <c r="H12" s="46">
        <v>60000</v>
      </c>
      <c r="I12" s="42">
        <f t="shared" si="0"/>
        <v>35230672</v>
      </c>
      <c r="J12" s="43"/>
    </row>
    <row r="13" spans="1:10" ht="21" customHeight="1" x14ac:dyDescent="0.4">
      <c r="A13" s="67"/>
      <c r="B13" s="32"/>
      <c r="C13" s="28"/>
      <c r="D13" s="28"/>
      <c r="E13" s="29"/>
      <c r="F13" s="20"/>
      <c r="G13" s="46" t="s">
        <v>76</v>
      </c>
      <c r="H13" s="46">
        <v>20000</v>
      </c>
      <c r="I13" s="42">
        <f t="shared" si="0"/>
        <v>35210672</v>
      </c>
      <c r="J13" s="43"/>
    </row>
    <row r="14" spans="1:10" ht="21" customHeight="1" x14ac:dyDescent="0.4">
      <c r="A14" s="67"/>
      <c r="B14" s="32"/>
      <c r="C14" s="28"/>
      <c r="D14" s="28"/>
      <c r="E14" s="29"/>
      <c r="F14" s="20"/>
      <c r="G14" s="46" t="s">
        <v>77</v>
      </c>
      <c r="H14" s="46">
        <v>351900</v>
      </c>
      <c r="I14" s="42">
        <f t="shared" si="0"/>
        <v>34858772</v>
      </c>
      <c r="J14" s="43"/>
    </row>
    <row r="15" spans="1:10" ht="21" customHeight="1" x14ac:dyDescent="0.4">
      <c r="A15" s="67"/>
      <c r="B15" s="32"/>
      <c r="C15" s="28"/>
      <c r="D15" s="28"/>
      <c r="E15" s="29"/>
      <c r="F15" s="20"/>
      <c r="G15" s="46" t="s">
        <v>78</v>
      </c>
      <c r="H15" s="46">
        <v>3020</v>
      </c>
      <c r="I15" s="42">
        <f t="shared" si="0"/>
        <v>34855752</v>
      </c>
      <c r="J15" s="43"/>
    </row>
    <row r="16" spans="1:10" ht="21" customHeight="1" x14ac:dyDescent="0.4">
      <c r="A16" s="68"/>
      <c r="B16" s="32"/>
      <c r="C16" s="28"/>
      <c r="D16" s="28"/>
      <c r="E16" s="29"/>
      <c r="F16" s="20"/>
      <c r="G16" s="46" t="s">
        <v>75</v>
      </c>
      <c r="H16" s="46">
        <v>170</v>
      </c>
      <c r="I16" s="42">
        <f t="shared" si="0"/>
        <v>34855582</v>
      </c>
      <c r="J16" s="43"/>
    </row>
    <row r="17" spans="1:10" ht="21" customHeight="1" x14ac:dyDescent="0.4">
      <c r="A17" s="66">
        <v>45841</v>
      </c>
      <c r="B17" s="32" t="s">
        <v>37</v>
      </c>
      <c r="C17" s="28" t="s">
        <v>31</v>
      </c>
      <c r="D17" s="28" t="s">
        <v>30</v>
      </c>
      <c r="E17" s="29"/>
      <c r="F17" s="20">
        <v>80000</v>
      </c>
      <c r="G17" s="47"/>
      <c r="H17" s="47"/>
      <c r="I17" s="42">
        <f t="shared" si="0"/>
        <v>34935582</v>
      </c>
      <c r="J17" s="43"/>
    </row>
    <row r="18" spans="1:10" ht="21" customHeight="1" x14ac:dyDescent="0.4">
      <c r="A18" s="67"/>
      <c r="B18" s="32" t="s">
        <v>35</v>
      </c>
      <c r="C18" s="28" t="s">
        <v>17</v>
      </c>
      <c r="D18" s="28" t="s">
        <v>28</v>
      </c>
      <c r="E18" s="29"/>
      <c r="F18" s="20">
        <v>160000</v>
      </c>
      <c r="G18" s="44"/>
      <c r="H18" s="41"/>
      <c r="I18" s="42">
        <f t="shared" si="0"/>
        <v>35095582</v>
      </c>
      <c r="J18" s="43"/>
    </row>
    <row r="19" spans="1:10" ht="21" customHeight="1" x14ac:dyDescent="0.4">
      <c r="A19" s="68"/>
      <c r="B19" s="32" t="s">
        <v>33</v>
      </c>
      <c r="C19" s="28" t="s">
        <v>23</v>
      </c>
      <c r="D19" s="28" t="s">
        <v>30</v>
      </c>
      <c r="E19" s="29"/>
      <c r="F19" s="20">
        <v>35000</v>
      </c>
      <c r="G19" s="44"/>
      <c r="H19" s="41"/>
      <c r="I19" s="42">
        <f t="shared" si="0"/>
        <v>35130582</v>
      </c>
      <c r="J19" s="43"/>
    </row>
    <row r="20" spans="1:10" ht="21" customHeight="1" x14ac:dyDescent="0.4">
      <c r="A20" s="66">
        <v>45842</v>
      </c>
      <c r="B20" s="32" t="s">
        <v>33</v>
      </c>
      <c r="C20" s="28" t="s">
        <v>23</v>
      </c>
      <c r="D20" s="28" t="s">
        <v>28</v>
      </c>
      <c r="E20" s="29"/>
      <c r="F20" s="20">
        <v>65000</v>
      </c>
      <c r="G20" s="44"/>
      <c r="H20" s="41"/>
      <c r="I20" s="42">
        <f t="shared" si="0"/>
        <v>35195582</v>
      </c>
      <c r="J20" s="43"/>
    </row>
    <row r="21" spans="1:10" ht="21" customHeight="1" x14ac:dyDescent="0.4">
      <c r="A21" s="67"/>
      <c r="B21" s="32" t="s">
        <v>40</v>
      </c>
      <c r="C21" s="28" t="s">
        <v>23</v>
      </c>
      <c r="D21" s="28" t="s">
        <v>30</v>
      </c>
      <c r="E21" s="29"/>
      <c r="F21" s="20">
        <v>30000</v>
      </c>
      <c r="G21" s="44"/>
      <c r="H21" s="41"/>
      <c r="I21" s="42">
        <f t="shared" si="0"/>
        <v>35225582</v>
      </c>
      <c r="J21" s="43"/>
    </row>
    <row r="22" spans="1:10" ht="21" customHeight="1" x14ac:dyDescent="0.4">
      <c r="A22" s="67"/>
      <c r="B22" s="32" t="s">
        <v>45</v>
      </c>
      <c r="C22" s="28" t="s">
        <v>23</v>
      </c>
      <c r="D22" s="28" t="s">
        <v>30</v>
      </c>
      <c r="E22" s="29"/>
      <c r="F22" s="20">
        <v>30000</v>
      </c>
      <c r="G22" s="44"/>
      <c r="H22" s="41"/>
      <c r="I22" s="42">
        <f t="shared" si="0"/>
        <v>35255582</v>
      </c>
      <c r="J22" s="43"/>
    </row>
    <row r="23" spans="1:10" ht="21" customHeight="1" x14ac:dyDescent="0.4">
      <c r="A23" s="67"/>
      <c r="B23" s="32" t="s">
        <v>46</v>
      </c>
      <c r="C23" s="28" t="s">
        <v>23</v>
      </c>
      <c r="D23" s="28" t="s">
        <v>25</v>
      </c>
      <c r="E23" s="29"/>
      <c r="F23" s="20">
        <v>140000</v>
      </c>
      <c r="G23" s="44"/>
      <c r="H23" s="41"/>
      <c r="I23" s="42">
        <f t="shared" si="0"/>
        <v>35395582</v>
      </c>
      <c r="J23" s="43"/>
    </row>
    <row r="24" spans="1:10" ht="21" customHeight="1" x14ac:dyDescent="0.4">
      <c r="A24" s="68"/>
      <c r="B24" s="32"/>
      <c r="C24" s="28"/>
      <c r="D24" s="28"/>
      <c r="E24" s="29"/>
      <c r="F24" s="20"/>
      <c r="G24" s="46" t="s">
        <v>79</v>
      </c>
      <c r="H24" s="46">
        <v>30000</v>
      </c>
      <c r="I24" s="42">
        <f t="shared" si="0"/>
        <v>35365582</v>
      </c>
      <c r="J24" s="43"/>
    </row>
    <row r="25" spans="1:10" ht="21" customHeight="1" x14ac:dyDescent="0.4">
      <c r="A25" s="66">
        <v>45845</v>
      </c>
      <c r="B25" s="32" t="s">
        <v>48</v>
      </c>
      <c r="C25" s="28" t="s">
        <v>23</v>
      </c>
      <c r="D25" s="28" t="s">
        <v>28</v>
      </c>
      <c r="E25" s="29"/>
      <c r="F25" s="20">
        <v>35000</v>
      </c>
      <c r="G25" s="44"/>
      <c r="H25" s="41"/>
      <c r="I25" s="42">
        <f t="shared" si="0"/>
        <v>35400582</v>
      </c>
      <c r="J25" s="43"/>
    </row>
    <row r="26" spans="1:10" ht="21" customHeight="1" x14ac:dyDescent="0.4">
      <c r="A26" s="68"/>
      <c r="B26" s="32" t="s">
        <v>33</v>
      </c>
      <c r="C26" s="28" t="s">
        <v>23</v>
      </c>
      <c r="D26" s="28" t="s">
        <v>25</v>
      </c>
      <c r="E26" s="29"/>
      <c r="F26" s="20">
        <v>90000</v>
      </c>
      <c r="G26" s="44"/>
      <c r="H26" s="41"/>
      <c r="I26" s="42">
        <f t="shared" si="0"/>
        <v>35490582</v>
      </c>
      <c r="J26" s="43"/>
    </row>
    <row r="27" spans="1:10" ht="21" customHeight="1" x14ac:dyDescent="0.4">
      <c r="A27" s="66">
        <v>45846</v>
      </c>
      <c r="B27" s="32" t="s">
        <v>49</v>
      </c>
      <c r="C27" s="28" t="s">
        <v>23</v>
      </c>
      <c r="D27" s="28" t="s">
        <v>30</v>
      </c>
      <c r="E27" s="29"/>
      <c r="F27" s="20">
        <v>80000</v>
      </c>
      <c r="G27" s="44"/>
      <c r="H27" s="41"/>
      <c r="I27" s="42">
        <f t="shared" si="0"/>
        <v>35570582</v>
      </c>
      <c r="J27" s="43"/>
    </row>
    <row r="28" spans="1:10" ht="21" customHeight="1" x14ac:dyDescent="0.4">
      <c r="A28" s="67"/>
      <c r="B28" s="32" t="s">
        <v>50</v>
      </c>
      <c r="C28" s="28" t="s">
        <v>23</v>
      </c>
      <c r="D28" s="28" t="s">
        <v>41</v>
      </c>
      <c r="E28" s="29"/>
      <c r="F28" s="20">
        <v>235000</v>
      </c>
      <c r="G28" s="44"/>
      <c r="H28" s="41"/>
      <c r="I28" s="42">
        <f t="shared" si="0"/>
        <v>35805582</v>
      </c>
      <c r="J28" s="43"/>
    </row>
    <row r="29" spans="1:10" ht="21" customHeight="1" x14ac:dyDescent="0.4">
      <c r="A29" s="68"/>
      <c r="B29" s="32" t="s">
        <v>51</v>
      </c>
      <c r="C29" s="28" t="s">
        <v>23</v>
      </c>
      <c r="D29" s="28" t="s">
        <v>30</v>
      </c>
      <c r="E29" s="29"/>
      <c r="F29" s="20">
        <v>80000</v>
      </c>
      <c r="G29" s="44"/>
      <c r="H29" s="41"/>
      <c r="I29" s="42">
        <f t="shared" si="0"/>
        <v>35885582</v>
      </c>
      <c r="J29" s="43"/>
    </row>
    <row r="30" spans="1:10" ht="21" customHeight="1" x14ac:dyDescent="0.4">
      <c r="A30" s="64">
        <v>45847</v>
      </c>
      <c r="B30" s="34" t="s">
        <v>52</v>
      </c>
      <c r="C30" s="28" t="s">
        <v>23</v>
      </c>
      <c r="D30" s="30" t="s">
        <v>42</v>
      </c>
      <c r="E30" s="31"/>
      <c r="F30" s="21">
        <v>95000</v>
      </c>
      <c r="G30" s="44"/>
      <c r="H30" s="41"/>
      <c r="I30" s="42">
        <f t="shared" si="0"/>
        <v>35980582</v>
      </c>
      <c r="J30" s="43"/>
    </row>
    <row r="31" spans="1:10" ht="21" customHeight="1" x14ac:dyDescent="0.4">
      <c r="A31" s="66">
        <v>45848</v>
      </c>
      <c r="B31" s="32" t="s">
        <v>53</v>
      </c>
      <c r="C31" s="28" t="s">
        <v>23</v>
      </c>
      <c r="D31" s="28" t="s">
        <v>43</v>
      </c>
      <c r="E31" s="29"/>
      <c r="F31" s="21">
        <v>80000</v>
      </c>
      <c r="G31" s="44"/>
      <c r="H31" s="41"/>
      <c r="I31" s="42">
        <f t="shared" si="0"/>
        <v>36060582</v>
      </c>
      <c r="J31" s="43"/>
    </row>
    <row r="32" spans="1:10" ht="21" customHeight="1" x14ac:dyDescent="0.4">
      <c r="A32" s="67"/>
      <c r="B32" s="32"/>
      <c r="C32" s="28"/>
      <c r="D32" s="28"/>
      <c r="E32" s="29"/>
      <c r="F32" s="21"/>
      <c r="G32" s="46" t="s">
        <v>81</v>
      </c>
      <c r="H32" s="48">
        <v>30900</v>
      </c>
      <c r="I32" s="42">
        <f t="shared" si="0"/>
        <v>36029682</v>
      </c>
      <c r="J32" s="43"/>
    </row>
    <row r="33" spans="1:10" ht="21" customHeight="1" x14ac:dyDescent="0.4">
      <c r="A33" s="67"/>
      <c r="B33" s="32"/>
      <c r="C33" s="28"/>
      <c r="D33" s="28"/>
      <c r="E33" s="29"/>
      <c r="F33" s="21"/>
      <c r="G33" s="46" t="s">
        <v>82</v>
      </c>
      <c r="H33" s="46">
        <v>33900</v>
      </c>
      <c r="I33" s="42">
        <f t="shared" si="0"/>
        <v>35995782</v>
      </c>
      <c r="J33" s="43"/>
    </row>
    <row r="34" spans="1:10" ht="21" customHeight="1" x14ac:dyDescent="0.4">
      <c r="A34" s="67"/>
      <c r="B34" s="32"/>
      <c r="C34" s="28"/>
      <c r="D34" s="28"/>
      <c r="E34" s="29"/>
      <c r="F34" s="21"/>
      <c r="G34" s="46" t="s">
        <v>80</v>
      </c>
      <c r="H34" s="46">
        <v>51900</v>
      </c>
      <c r="I34" s="42">
        <f t="shared" si="0"/>
        <v>35943882</v>
      </c>
      <c r="J34" s="43"/>
    </row>
    <row r="35" spans="1:10" ht="21" customHeight="1" x14ac:dyDescent="0.4">
      <c r="A35" s="68"/>
      <c r="B35" s="32"/>
      <c r="C35" s="28"/>
      <c r="D35" s="28"/>
      <c r="E35" s="29"/>
      <c r="F35" s="21"/>
      <c r="G35" s="46" t="s">
        <v>95</v>
      </c>
      <c r="H35" s="46">
        <v>36900</v>
      </c>
      <c r="I35" s="42">
        <f t="shared" si="0"/>
        <v>35906982</v>
      </c>
      <c r="J35" s="43"/>
    </row>
    <row r="36" spans="1:10" ht="21" customHeight="1" x14ac:dyDescent="0.4">
      <c r="A36" s="66">
        <v>45849</v>
      </c>
      <c r="B36" s="32" t="s">
        <v>20</v>
      </c>
      <c r="C36" s="28" t="s">
        <v>23</v>
      </c>
      <c r="D36" s="28" t="s">
        <v>24</v>
      </c>
      <c r="E36" s="29"/>
      <c r="F36" s="20">
        <v>190000</v>
      </c>
      <c r="G36" s="44"/>
      <c r="H36" s="41"/>
      <c r="I36" s="42">
        <f t="shared" si="0"/>
        <v>36096982</v>
      </c>
      <c r="J36" s="43"/>
    </row>
    <row r="37" spans="1:10" ht="21" customHeight="1" x14ac:dyDescent="0.4">
      <c r="A37" s="67"/>
      <c r="B37" s="32" t="s">
        <v>21</v>
      </c>
      <c r="C37" s="28" t="s">
        <v>23</v>
      </c>
      <c r="D37" s="28" t="s">
        <v>54</v>
      </c>
      <c r="E37" s="29"/>
      <c r="F37" s="20">
        <v>330000</v>
      </c>
      <c r="G37" s="44"/>
      <c r="H37" s="41"/>
      <c r="I37" s="42">
        <f t="shared" si="0"/>
        <v>36426982</v>
      </c>
      <c r="J37" s="43"/>
    </row>
    <row r="38" spans="1:10" ht="21" customHeight="1" x14ac:dyDescent="0.4">
      <c r="A38" s="68"/>
      <c r="B38" s="32" t="s">
        <v>22</v>
      </c>
      <c r="C38" s="28" t="s">
        <v>23</v>
      </c>
      <c r="D38" s="28" t="s">
        <v>27</v>
      </c>
      <c r="E38" s="29"/>
      <c r="F38" s="20">
        <v>80000</v>
      </c>
      <c r="G38" s="44"/>
      <c r="H38" s="41"/>
      <c r="I38" s="42">
        <f t="shared" si="0"/>
        <v>36506982</v>
      </c>
      <c r="J38" s="43"/>
    </row>
    <row r="39" spans="1:10" ht="21" customHeight="1" x14ac:dyDescent="0.4">
      <c r="A39" s="64">
        <v>45852</v>
      </c>
      <c r="B39" s="32" t="s">
        <v>16</v>
      </c>
      <c r="C39" s="33" t="s">
        <v>17</v>
      </c>
      <c r="D39" s="28" t="s">
        <v>27</v>
      </c>
      <c r="E39" s="29"/>
      <c r="F39" s="22">
        <v>30000</v>
      </c>
      <c r="G39" s="20"/>
      <c r="H39" s="41"/>
      <c r="I39" s="42">
        <f t="shared" si="0"/>
        <v>36536982</v>
      </c>
      <c r="J39" s="43"/>
    </row>
    <row r="40" spans="1:10" ht="21" customHeight="1" x14ac:dyDescent="0.4">
      <c r="A40" s="66">
        <v>45853</v>
      </c>
      <c r="B40" s="32" t="s">
        <v>16</v>
      </c>
      <c r="C40" s="33" t="s">
        <v>17</v>
      </c>
      <c r="D40" s="28" t="s">
        <v>27</v>
      </c>
      <c r="E40" s="29" t="s">
        <v>19</v>
      </c>
      <c r="F40" s="20">
        <v>30000</v>
      </c>
      <c r="G40" s="44"/>
      <c r="H40" s="41"/>
      <c r="I40" s="42">
        <f t="shared" si="0"/>
        <v>36566982</v>
      </c>
      <c r="J40" s="43"/>
    </row>
    <row r="41" spans="1:10" ht="21" customHeight="1" x14ac:dyDescent="0.4">
      <c r="A41" s="68"/>
      <c r="B41" s="32"/>
      <c r="C41" s="33"/>
      <c r="D41" s="28"/>
      <c r="E41" s="29"/>
      <c r="F41" s="20"/>
      <c r="G41" s="46" t="s">
        <v>83</v>
      </c>
      <c r="H41" s="46">
        <v>153000</v>
      </c>
      <c r="I41" s="42">
        <f t="shared" si="0"/>
        <v>36413982</v>
      </c>
      <c r="J41" s="43"/>
    </row>
    <row r="42" spans="1:10" ht="21" customHeight="1" x14ac:dyDescent="0.4">
      <c r="A42" s="64">
        <v>45854</v>
      </c>
      <c r="B42" s="32" t="s">
        <v>16</v>
      </c>
      <c r="C42" s="33" t="s">
        <v>17</v>
      </c>
      <c r="D42" s="28" t="s">
        <v>24</v>
      </c>
      <c r="E42" s="29" t="s">
        <v>19</v>
      </c>
      <c r="F42" s="20">
        <v>105000</v>
      </c>
      <c r="G42" s="44"/>
      <c r="H42" s="41"/>
      <c r="I42" s="42">
        <f t="shared" si="0"/>
        <v>36518982</v>
      </c>
      <c r="J42" s="43"/>
    </row>
    <row r="43" spans="1:10" ht="21" customHeight="1" x14ac:dyDescent="0.4">
      <c r="A43" s="64">
        <v>45856</v>
      </c>
      <c r="B43" s="32" t="s">
        <v>16</v>
      </c>
      <c r="C43" s="33" t="s">
        <v>17</v>
      </c>
      <c r="D43" s="28" t="s">
        <v>18</v>
      </c>
      <c r="E43" s="29" t="s">
        <v>19</v>
      </c>
      <c r="F43" s="20">
        <v>180000</v>
      </c>
      <c r="G43" s="44"/>
      <c r="H43" s="41"/>
      <c r="I43" s="42">
        <f t="shared" si="0"/>
        <v>36698982</v>
      </c>
      <c r="J43" s="43"/>
    </row>
    <row r="44" spans="1:10" ht="21" customHeight="1" x14ac:dyDescent="0.4">
      <c r="A44" s="64">
        <v>45859</v>
      </c>
      <c r="B44" s="32" t="s">
        <v>16</v>
      </c>
      <c r="C44" s="33" t="s">
        <v>17</v>
      </c>
      <c r="D44" s="28" t="s">
        <v>26</v>
      </c>
      <c r="E44" s="29" t="s">
        <v>19</v>
      </c>
      <c r="F44" s="20">
        <v>120000</v>
      </c>
      <c r="G44" s="44"/>
      <c r="H44" s="41"/>
      <c r="I44" s="42">
        <f t="shared" si="0"/>
        <v>36818982</v>
      </c>
      <c r="J44" s="43"/>
    </row>
    <row r="45" spans="1:10" ht="21" customHeight="1" x14ac:dyDescent="0.4">
      <c r="A45" s="66">
        <v>45860</v>
      </c>
      <c r="B45" s="32" t="s">
        <v>55</v>
      </c>
      <c r="C45" s="33" t="s">
        <v>17</v>
      </c>
      <c r="D45" s="28" t="s">
        <v>27</v>
      </c>
      <c r="E45" s="29" t="s">
        <v>19</v>
      </c>
      <c r="F45" s="20">
        <v>80000</v>
      </c>
      <c r="G45" s="44"/>
      <c r="H45" s="41"/>
      <c r="I45" s="42">
        <f t="shared" si="0"/>
        <v>36898982</v>
      </c>
      <c r="J45" s="43"/>
    </row>
    <row r="46" spans="1:10" ht="21" customHeight="1" x14ac:dyDescent="0.4">
      <c r="A46" s="68"/>
      <c r="B46" s="32" t="s">
        <v>32</v>
      </c>
      <c r="C46" s="33" t="s">
        <v>17</v>
      </c>
      <c r="D46" s="28" t="s">
        <v>27</v>
      </c>
      <c r="E46" s="29" t="s">
        <v>19</v>
      </c>
      <c r="F46" s="20">
        <v>30000</v>
      </c>
      <c r="G46" s="44"/>
      <c r="H46" s="41"/>
      <c r="I46" s="42">
        <f t="shared" si="0"/>
        <v>36928982</v>
      </c>
      <c r="J46" s="43"/>
    </row>
    <row r="47" spans="1:10" ht="21" customHeight="1" x14ac:dyDescent="0.4">
      <c r="A47" s="66">
        <v>45861</v>
      </c>
      <c r="B47" s="32" t="s">
        <v>56</v>
      </c>
      <c r="C47" s="33" t="s">
        <v>17</v>
      </c>
      <c r="D47" s="28" t="s">
        <v>18</v>
      </c>
      <c r="E47" s="29" t="s">
        <v>19</v>
      </c>
      <c r="F47" s="20">
        <v>120000</v>
      </c>
      <c r="G47" s="44"/>
      <c r="H47" s="41"/>
      <c r="I47" s="42">
        <f t="shared" si="0"/>
        <v>37048982</v>
      </c>
      <c r="J47" s="43"/>
    </row>
    <row r="48" spans="1:10" ht="21" customHeight="1" x14ac:dyDescent="0.4">
      <c r="A48" s="67"/>
      <c r="B48" s="32" t="s">
        <v>57</v>
      </c>
      <c r="C48" s="33" t="s">
        <v>17</v>
      </c>
      <c r="D48" s="28" t="s">
        <v>27</v>
      </c>
      <c r="E48" s="29" t="s">
        <v>19</v>
      </c>
      <c r="F48" s="20">
        <v>30000</v>
      </c>
      <c r="G48" s="44"/>
      <c r="H48" s="41"/>
      <c r="I48" s="42">
        <f t="shared" si="0"/>
        <v>37078982</v>
      </c>
      <c r="J48" s="43"/>
    </row>
    <row r="49" spans="1:10" ht="21" customHeight="1" x14ac:dyDescent="0.4">
      <c r="A49" s="67"/>
      <c r="B49" s="32" t="s">
        <v>32</v>
      </c>
      <c r="C49" s="33" t="s">
        <v>17</v>
      </c>
      <c r="D49" s="28" t="s">
        <v>27</v>
      </c>
      <c r="E49" s="29" t="s">
        <v>19</v>
      </c>
      <c r="F49" s="20">
        <v>30000</v>
      </c>
      <c r="G49" s="44"/>
      <c r="H49" s="41"/>
      <c r="I49" s="42">
        <f t="shared" si="0"/>
        <v>37108982</v>
      </c>
      <c r="J49" s="43"/>
    </row>
    <row r="50" spans="1:10" ht="21" customHeight="1" x14ac:dyDescent="0.4">
      <c r="A50" s="67"/>
      <c r="B50" s="32" t="s">
        <v>44</v>
      </c>
      <c r="C50" s="33" t="s">
        <v>17</v>
      </c>
      <c r="D50" s="28" t="s">
        <v>58</v>
      </c>
      <c r="E50" s="29" t="s">
        <v>19</v>
      </c>
      <c r="F50" s="20">
        <v>360000</v>
      </c>
      <c r="G50" s="44"/>
      <c r="H50" s="41"/>
      <c r="I50" s="42">
        <f t="shared" si="0"/>
        <v>37468982</v>
      </c>
      <c r="J50" s="43"/>
    </row>
    <row r="51" spans="1:10" ht="21" customHeight="1" x14ac:dyDescent="0.4">
      <c r="A51" s="67"/>
      <c r="B51" s="32"/>
      <c r="C51" s="33"/>
      <c r="D51" s="28"/>
      <c r="E51" s="29"/>
      <c r="F51" s="20"/>
      <c r="G51" s="46" t="s">
        <v>92</v>
      </c>
      <c r="H51" s="41">
        <v>5000</v>
      </c>
      <c r="I51" s="42">
        <f t="shared" si="0"/>
        <v>37463982</v>
      </c>
      <c r="J51" s="43"/>
    </row>
    <row r="52" spans="1:10" ht="21" customHeight="1" x14ac:dyDescent="0.4">
      <c r="A52" s="68"/>
      <c r="B52" s="32"/>
      <c r="C52" s="33"/>
      <c r="D52" s="28"/>
      <c r="E52" s="29"/>
      <c r="F52" s="20"/>
      <c r="G52" s="46" t="s">
        <v>84</v>
      </c>
      <c r="H52" s="41">
        <v>5940</v>
      </c>
      <c r="I52" s="42">
        <f t="shared" si="0"/>
        <v>37458042</v>
      </c>
      <c r="J52" s="43"/>
    </row>
    <row r="53" spans="1:10" ht="21" customHeight="1" x14ac:dyDescent="0.4">
      <c r="A53" s="64">
        <v>45863</v>
      </c>
      <c r="B53" s="32" t="s">
        <v>47</v>
      </c>
      <c r="C53" s="33" t="s">
        <v>17</v>
      </c>
      <c r="D53" s="28" t="s">
        <v>27</v>
      </c>
      <c r="E53" s="29" t="s">
        <v>19</v>
      </c>
      <c r="F53" s="20">
        <v>90000</v>
      </c>
      <c r="G53" s="44"/>
      <c r="H53" s="41"/>
      <c r="I53" s="42">
        <f t="shared" si="0"/>
        <v>37548042</v>
      </c>
      <c r="J53" s="43"/>
    </row>
    <row r="54" spans="1:10" ht="21" customHeight="1" x14ac:dyDescent="0.4">
      <c r="A54" s="66">
        <v>45866</v>
      </c>
      <c r="B54" s="32" t="s">
        <v>21</v>
      </c>
      <c r="C54" s="33" t="s">
        <v>17</v>
      </c>
      <c r="D54" s="28" t="s">
        <v>27</v>
      </c>
      <c r="E54" s="29" t="s">
        <v>19</v>
      </c>
      <c r="F54" s="20">
        <v>20000</v>
      </c>
      <c r="G54" s="44"/>
      <c r="H54" s="41"/>
      <c r="I54" s="42">
        <f t="shared" si="0"/>
        <v>37568042</v>
      </c>
      <c r="J54" s="43"/>
    </row>
    <row r="55" spans="1:10" ht="21" customHeight="1" x14ac:dyDescent="0.4">
      <c r="A55" s="68"/>
      <c r="B55" s="32" t="s">
        <v>32</v>
      </c>
      <c r="C55" s="33" t="s">
        <v>17</v>
      </c>
      <c r="D55" s="28" t="s">
        <v>24</v>
      </c>
      <c r="E55" s="29" t="s">
        <v>19</v>
      </c>
      <c r="F55" s="20">
        <v>155000</v>
      </c>
      <c r="G55" s="44"/>
      <c r="H55" s="41"/>
      <c r="I55" s="42">
        <f t="shared" si="0"/>
        <v>37723042</v>
      </c>
      <c r="J55" s="43"/>
    </row>
    <row r="56" spans="1:10" ht="21" customHeight="1" x14ac:dyDescent="0.4">
      <c r="A56" s="64">
        <v>45867</v>
      </c>
      <c r="B56" s="32" t="s">
        <v>32</v>
      </c>
      <c r="C56" s="33" t="s">
        <v>17</v>
      </c>
      <c r="D56" s="28" t="s">
        <v>27</v>
      </c>
      <c r="E56" s="10" t="s">
        <v>19</v>
      </c>
      <c r="F56" s="8">
        <v>30000</v>
      </c>
      <c r="G56" s="44"/>
      <c r="H56" s="41"/>
      <c r="I56" s="42">
        <f t="shared" si="0"/>
        <v>37753042</v>
      </c>
      <c r="J56" s="43"/>
    </row>
    <row r="57" spans="1:10" ht="21" customHeight="1" x14ac:dyDescent="0.4">
      <c r="A57" s="66">
        <v>45868</v>
      </c>
      <c r="B57" s="32" t="s">
        <v>36</v>
      </c>
      <c r="C57" s="33" t="s">
        <v>17</v>
      </c>
      <c r="D57" s="28" t="s">
        <v>27</v>
      </c>
      <c r="E57" s="10" t="s">
        <v>19</v>
      </c>
      <c r="F57" s="8">
        <v>30000</v>
      </c>
      <c r="G57" s="44"/>
      <c r="H57" s="41"/>
      <c r="I57" s="42">
        <f t="shared" si="0"/>
        <v>37783042</v>
      </c>
      <c r="J57" s="43"/>
    </row>
    <row r="58" spans="1:10" ht="21" customHeight="1" x14ac:dyDescent="0.4">
      <c r="A58" s="68"/>
      <c r="B58" s="32" t="s">
        <v>32</v>
      </c>
      <c r="C58" s="33" t="s">
        <v>17</v>
      </c>
      <c r="D58" s="28" t="s">
        <v>27</v>
      </c>
      <c r="E58" s="10" t="s">
        <v>19</v>
      </c>
      <c r="F58" s="8">
        <v>80000</v>
      </c>
      <c r="G58" s="44"/>
      <c r="H58" s="41"/>
      <c r="I58" s="42">
        <f t="shared" si="0"/>
        <v>37863042</v>
      </c>
      <c r="J58" s="43"/>
    </row>
    <row r="59" spans="1:10" ht="21" customHeight="1" x14ac:dyDescent="0.4">
      <c r="A59" s="66">
        <v>45869</v>
      </c>
      <c r="B59" s="32" t="s">
        <v>32</v>
      </c>
      <c r="C59" s="33" t="s">
        <v>17</v>
      </c>
      <c r="D59" s="28" t="s">
        <v>18</v>
      </c>
      <c r="E59" s="29" t="s">
        <v>19</v>
      </c>
      <c r="F59" s="20">
        <v>130000</v>
      </c>
      <c r="G59" s="44"/>
      <c r="H59" s="41"/>
      <c r="I59" s="42">
        <f t="shared" si="0"/>
        <v>37993042</v>
      </c>
      <c r="J59" s="43"/>
    </row>
    <row r="60" spans="1:10" ht="21" customHeight="1" x14ac:dyDescent="0.4">
      <c r="A60" s="67"/>
      <c r="B60" s="32" t="s">
        <v>34</v>
      </c>
      <c r="C60" s="33" t="s">
        <v>17</v>
      </c>
      <c r="D60" s="28" t="s">
        <v>27</v>
      </c>
      <c r="E60" s="29" t="s">
        <v>19</v>
      </c>
      <c r="F60" s="20">
        <v>80000</v>
      </c>
      <c r="G60" s="44"/>
      <c r="H60" s="41"/>
      <c r="I60" s="42">
        <f t="shared" si="0"/>
        <v>38073042</v>
      </c>
      <c r="J60" s="43"/>
    </row>
    <row r="61" spans="1:10" ht="21" customHeight="1" x14ac:dyDescent="0.4">
      <c r="A61" s="68"/>
      <c r="B61" s="32"/>
      <c r="C61" s="33"/>
      <c r="D61" s="28"/>
      <c r="E61" s="29"/>
      <c r="F61" s="20"/>
      <c r="G61" s="46" t="s">
        <v>93</v>
      </c>
      <c r="H61" s="46">
        <v>50000</v>
      </c>
      <c r="I61" s="42">
        <f t="shared" si="0"/>
        <v>38023042</v>
      </c>
      <c r="J61" s="43"/>
    </row>
    <row r="62" spans="1:10" ht="21" customHeight="1" x14ac:dyDescent="0.4">
      <c r="A62" s="81" t="s">
        <v>73</v>
      </c>
      <c r="B62" s="81"/>
      <c r="C62" s="81"/>
      <c r="D62" s="81"/>
      <c r="E62" s="81"/>
      <c r="F62" s="60">
        <f>SUM(F7:F60)</f>
        <v>4420000</v>
      </c>
      <c r="G62" s="61"/>
      <c r="H62" s="60">
        <f>SUM(H7:H61)</f>
        <v>832630</v>
      </c>
      <c r="I62" s="62">
        <f>I61</f>
        <v>38023042</v>
      </c>
      <c r="J62" s="23"/>
    </row>
    <row r="63" spans="1:10" ht="21" customHeight="1" x14ac:dyDescent="0.4">
      <c r="A63" s="66">
        <v>45870</v>
      </c>
      <c r="B63" s="32" t="s">
        <v>59</v>
      </c>
      <c r="C63" s="33" t="s">
        <v>17</v>
      </c>
      <c r="D63" s="28" t="s">
        <v>27</v>
      </c>
      <c r="E63" s="10" t="s">
        <v>19</v>
      </c>
      <c r="F63" s="8">
        <v>80000</v>
      </c>
      <c r="G63" s="40"/>
      <c r="H63" s="41"/>
      <c r="I63" s="42">
        <f>I62+F63-H63</f>
        <v>38103042</v>
      </c>
      <c r="J63" s="43"/>
    </row>
    <row r="64" spans="1:10" ht="21" customHeight="1" x14ac:dyDescent="0.4">
      <c r="A64" s="67"/>
      <c r="B64" s="32" t="s">
        <v>21</v>
      </c>
      <c r="C64" s="33" t="s">
        <v>17</v>
      </c>
      <c r="D64" s="28" t="s">
        <v>26</v>
      </c>
      <c r="E64" s="10" t="s">
        <v>19</v>
      </c>
      <c r="F64" s="8">
        <v>40000</v>
      </c>
      <c r="G64" s="40"/>
      <c r="H64" s="41"/>
      <c r="I64" s="42">
        <f t="shared" ref="I64:I127" si="1">I63+F64-H64</f>
        <v>38143042</v>
      </c>
      <c r="J64" s="43"/>
    </row>
    <row r="65" spans="1:10" ht="21" customHeight="1" x14ac:dyDescent="0.4">
      <c r="A65" s="67"/>
      <c r="B65" s="32" t="s">
        <v>32</v>
      </c>
      <c r="C65" s="33" t="s">
        <v>17</v>
      </c>
      <c r="D65" s="28" t="s">
        <v>24</v>
      </c>
      <c r="E65" s="10" t="s">
        <v>19</v>
      </c>
      <c r="F65" s="8">
        <v>195000</v>
      </c>
      <c r="G65" s="40"/>
      <c r="H65" s="41"/>
      <c r="I65" s="42">
        <f t="shared" si="1"/>
        <v>38338042</v>
      </c>
      <c r="J65" s="43"/>
    </row>
    <row r="66" spans="1:10" ht="21" customHeight="1" x14ac:dyDescent="0.4">
      <c r="A66" s="67"/>
      <c r="B66" s="32" t="s">
        <v>47</v>
      </c>
      <c r="C66" s="33" t="s">
        <v>17</v>
      </c>
      <c r="D66" s="28" t="s">
        <v>27</v>
      </c>
      <c r="E66" s="10" t="s">
        <v>19</v>
      </c>
      <c r="F66" s="8">
        <v>30000</v>
      </c>
      <c r="G66" s="40"/>
      <c r="H66" s="41"/>
      <c r="I66" s="42">
        <f t="shared" si="1"/>
        <v>38368042</v>
      </c>
      <c r="J66" s="43"/>
    </row>
    <row r="67" spans="1:10" ht="21" customHeight="1" x14ac:dyDescent="0.4">
      <c r="A67" s="67"/>
      <c r="B67" s="32"/>
      <c r="C67" s="33"/>
      <c r="D67" s="28"/>
      <c r="E67" s="10"/>
      <c r="F67" s="8"/>
      <c r="G67" s="46" t="s">
        <v>85</v>
      </c>
      <c r="H67" s="46">
        <v>3020</v>
      </c>
      <c r="I67" s="42">
        <f t="shared" si="1"/>
        <v>38365022</v>
      </c>
      <c r="J67" s="43"/>
    </row>
    <row r="68" spans="1:10" ht="21" customHeight="1" x14ac:dyDescent="0.4">
      <c r="A68" s="67"/>
      <c r="B68" s="32"/>
      <c r="C68" s="33"/>
      <c r="D68" s="28"/>
      <c r="E68" s="10"/>
      <c r="F68" s="8"/>
      <c r="G68" s="46" t="s">
        <v>86</v>
      </c>
      <c r="H68" s="46">
        <v>170</v>
      </c>
      <c r="I68" s="42">
        <f t="shared" si="1"/>
        <v>38364852</v>
      </c>
      <c r="J68" s="43"/>
    </row>
    <row r="69" spans="1:10" ht="21" customHeight="1" x14ac:dyDescent="0.4">
      <c r="A69" s="68"/>
      <c r="B69" s="32"/>
      <c r="C69" s="33"/>
      <c r="D69" s="28"/>
      <c r="E69" s="10"/>
      <c r="F69" s="8"/>
      <c r="G69" s="49" t="s">
        <v>87</v>
      </c>
      <c r="H69" s="48">
        <v>351900</v>
      </c>
      <c r="I69" s="42">
        <f t="shared" si="1"/>
        <v>38012952</v>
      </c>
      <c r="J69" s="43"/>
    </row>
    <row r="70" spans="1:10" ht="21" customHeight="1" x14ac:dyDescent="0.4">
      <c r="A70" s="66">
        <v>45873</v>
      </c>
      <c r="B70" s="32" t="s">
        <v>32</v>
      </c>
      <c r="C70" s="33" t="s">
        <v>17</v>
      </c>
      <c r="D70" s="28" t="s">
        <v>27</v>
      </c>
      <c r="E70" s="10" t="s">
        <v>19</v>
      </c>
      <c r="F70" s="8">
        <v>35000</v>
      </c>
      <c r="G70" s="40"/>
      <c r="H70" s="41"/>
      <c r="I70" s="42">
        <f t="shared" si="1"/>
        <v>38047952</v>
      </c>
      <c r="J70" s="43"/>
    </row>
    <row r="71" spans="1:10" ht="21" customHeight="1" x14ac:dyDescent="0.4">
      <c r="A71" s="67"/>
      <c r="B71" s="32" t="s">
        <v>34</v>
      </c>
      <c r="C71" s="33" t="s">
        <v>23</v>
      </c>
      <c r="D71" s="28" t="s">
        <v>27</v>
      </c>
      <c r="E71" s="10" t="s">
        <v>19</v>
      </c>
      <c r="F71" s="8">
        <v>80000</v>
      </c>
      <c r="G71" s="40"/>
      <c r="H71" s="41"/>
      <c r="I71" s="42">
        <f t="shared" si="1"/>
        <v>38127952</v>
      </c>
      <c r="J71" s="43"/>
    </row>
    <row r="72" spans="1:10" ht="21" customHeight="1" x14ac:dyDescent="0.4">
      <c r="A72" s="67"/>
      <c r="B72" s="32" t="s">
        <v>60</v>
      </c>
      <c r="C72" s="33" t="s">
        <v>19</v>
      </c>
      <c r="D72" s="28" t="s">
        <v>27</v>
      </c>
      <c r="E72" s="10" t="s">
        <v>19</v>
      </c>
      <c r="F72" s="8">
        <v>5000</v>
      </c>
      <c r="G72" s="40"/>
      <c r="H72" s="41"/>
      <c r="I72" s="42">
        <f t="shared" si="1"/>
        <v>38132952</v>
      </c>
      <c r="J72" s="43"/>
    </row>
    <row r="73" spans="1:10" ht="21" customHeight="1" x14ac:dyDescent="0.4">
      <c r="A73" s="67"/>
      <c r="B73" s="32"/>
      <c r="C73" s="33"/>
      <c r="D73" s="28"/>
      <c r="E73" s="10"/>
      <c r="F73" s="8"/>
      <c r="G73" s="46" t="s">
        <v>90</v>
      </c>
      <c r="H73" s="46">
        <v>20900</v>
      </c>
      <c r="I73" s="42">
        <f t="shared" si="1"/>
        <v>38112052</v>
      </c>
      <c r="J73" s="43"/>
    </row>
    <row r="74" spans="1:10" ht="21" customHeight="1" x14ac:dyDescent="0.4">
      <c r="A74" s="67"/>
      <c r="B74" s="32"/>
      <c r="C74" s="33"/>
      <c r="D74" s="28"/>
      <c r="E74" s="10"/>
      <c r="F74" s="8"/>
      <c r="G74" s="50" t="s">
        <v>88</v>
      </c>
      <c r="H74" s="48">
        <v>10000</v>
      </c>
      <c r="I74" s="42">
        <f t="shared" si="1"/>
        <v>38102052</v>
      </c>
      <c r="J74" s="43"/>
    </row>
    <row r="75" spans="1:10" ht="21" customHeight="1" x14ac:dyDescent="0.4">
      <c r="A75" s="68"/>
      <c r="B75" s="32"/>
      <c r="C75" s="33"/>
      <c r="D75" s="28"/>
      <c r="E75" s="10"/>
      <c r="F75" s="8"/>
      <c r="G75" s="51" t="s">
        <v>89</v>
      </c>
      <c r="H75" s="48">
        <v>50000</v>
      </c>
      <c r="I75" s="42">
        <f t="shared" si="1"/>
        <v>38052052</v>
      </c>
      <c r="J75" s="43"/>
    </row>
    <row r="76" spans="1:10" ht="21" customHeight="1" x14ac:dyDescent="0.4">
      <c r="A76" s="66">
        <v>45874</v>
      </c>
      <c r="B76" s="32" t="s">
        <v>32</v>
      </c>
      <c r="C76" s="33" t="s">
        <v>17</v>
      </c>
      <c r="D76" s="28" t="s">
        <v>24</v>
      </c>
      <c r="E76" s="10" t="s">
        <v>19</v>
      </c>
      <c r="F76" s="8">
        <v>175000</v>
      </c>
      <c r="G76" s="40"/>
      <c r="H76" s="41"/>
      <c r="I76" s="42">
        <f t="shared" si="1"/>
        <v>38227052</v>
      </c>
      <c r="J76" s="43"/>
    </row>
    <row r="77" spans="1:10" ht="21" customHeight="1" x14ac:dyDescent="0.4">
      <c r="A77" s="67"/>
      <c r="B77" s="32" t="s">
        <v>34</v>
      </c>
      <c r="C77" s="33" t="s">
        <v>17</v>
      </c>
      <c r="D77" s="28" t="s">
        <v>27</v>
      </c>
      <c r="E77" s="10" t="s">
        <v>19</v>
      </c>
      <c r="F77" s="8">
        <v>30000</v>
      </c>
      <c r="G77" s="40"/>
      <c r="H77" s="41"/>
      <c r="I77" s="42">
        <f t="shared" si="1"/>
        <v>38257052</v>
      </c>
      <c r="J77" s="43"/>
    </row>
    <row r="78" spans="1:10" ht="21" customHeight="1" x14ac:dyDescent="0.4">
      <c r="A78" s="68"/>
      <c r="B78" s="32"/>
      <c r="C78" s="33"/>
      <c r="D78" s="28"/>
      <c r="E78" s="10"/>
      <c r="F78" s="8"/>
      <c r="G78" s="52" t="s">
        <v>94</v>
      </c>
      <c r="H78" s="48">
        <v>100000</v>
      </c>
      <c r="I78" s="42">
        <f t="shared" si="1"/>
        <v>38157052</v>
      </c>
      <c r="J78" s="43"/>
    </row>
    <row r="79" spans="1:10" ht="21" customHeight="1" x14ac:dyDescent="0.4">
      <c r="A79" s="66">
        <v>45875</v>
      </c>
      <c r="B79" s="32" t="s">
        <v>47</v>
      </c>
      <c r="C79" s="33" t="s">
        <v>17</v>
      </c>
      <c r="D79" s="28" t="s">
        <v>26</v>
      </c>
      <c r="E79" s="10" t="s">
        <v>19</v>
      </c>
      <c r="F79" s="8">
        <v>160000</v>
      </c>
      <c r="G79" s="40"/>
      <c r="H79" s="41"/>
      <c r="I79" s="42">
        <f t="shared" si="1"/>
        <v>38317052</v>
      </c>
      <c r="J79" s="43"/>
    </row>
    <row r="80" spans="1:10" ht="21" customHeight="1" x14ac:dyDescent="0.4">
      <c r="A80" s="67"/>
      <c r="B80" s="32" t="s">
        <v>36</v>
      </c>
      <c r="C80" s="33" t="s">
        <v>17</v>
      </c>
      <c r="D80" s="28" t="s">
        <v>27</v>
      </c>
      <c r="E80" s="10" t="s">
        <v>19</v>
      </c>
      <c r="F80" s="8">
        <v>30000</v>
      </c>
      <c r="G80" s="40"/>
      <c r="H80" s="41"/>
      <c r="I80" s="42">
        <f t="shared" si="1"/>
        <v>38347052</v>
      </c>
      <c r="J80" s="43"/>
    </row>
    <row r="81" spans="1:10" ht="21" customHeight="1" x14ac:dyDescent="0.4">
      <c r="A81" s="68"/>
      <c r="B81" s="32" t="s">
        <v>32</v>
      </c>
      <c r="C81" s="33" t="s">
        <v>17</v>
      </c>
      <c r="D81" s="28" t="s">
        <v>27</v>
      </c>
      <c r="E81" s="10" t="s">
        <v>19</v>
      </c>
      <c r="F81" s="8">
        <v>30000</v>
      </c>
      <c r="G81" s="40"/>
      <c r="H81" s="41"/>
      <c r="I81" s="42">
        <f t="shared" si="1"/>
        <v>38377052</v>
      </c>
      <c r="J81" s="43"/>
    </row>
    <row r="82" spans="1:10" ht="21" customHeight="1" x14ac:dyDescent="0.4">
      <c r="A82" s="66">
        <v>45876</v>
      </c>
      <c r="B82" s="32" t="s">
        <v>32</v>
      </c>
      <c r="C82" s="33" t="s">
        <v>17</v>
      </c>
      <c r="D82" s="28" t="s">
        <v>24</v>
      </c>
      <c r="E82" s="10" t="s">
        <v>19</v>
      </c>
      <c r="F82" s="8">
        <v>140000</v>
      </c>
      <c r="G82" s="40"/>
      <c r="H82" s="41"/>
      <c r="I82" s="42">
        <f t="shared" si="1"/>
        <v>38517052</v>
      </c>
      <c r="J82" s="43"/>
    </row>
    <row r="83" spans="1:10" ht="21" customHeight="1" x14ac:dyDescent="0.4">
      <c r="A83" s="67"/>
      <c r="B83" s="32" t="s">
        <v>47</v>
      </c>
      <c r="C83" s="33" t="s">
        <v>17</v>
      </c>
      <c r="D83" s="28" t="s">
        <v>27</v>
      </c>
      <c r="E83" s="10" t="s">
        <v>19</v>
      </c>
      <c r="F83" s="8">
        <v>80000</v>
      </c>
      <c r="G83" s="40"/>
      <c r="H83" s="41"/>
      <c r="I83" s="42">
        <f t="shared" si="1"/>
        <v>38597052</v>
      </c>
      <c r="J83" s="43"/>
    </row>
    <row r="84" spans="1:10" ht="21" customHeight="1" x14ac:dyDescent="0.4">
      <c r="A84" s="68"/>
      <c r="B84" s="32" t="s">
        <v>61</v>
      </c>
      <c r="C84" s="33" t="s">
        <v>17</v>
      </c>
      <c r="D84" s="28" t="s">
        <v>27</v>
      </c>
      <c r="E84" s="10" t="s">
        <v>19</v>
      </c>
      <c r="F84" s="8">
        <v>80000</v>
      </c>
      <c r="G84" s="40"/>
      <c r="H84" s="41"/>
      <c r="I84" s="42">
        <f t="shared" si="1"/>
        <v>38677052</v>
      </c>
      <c r="J84" s="43"/>
    </row>
    <row r="85" spans="1:10" ht="21" customHeight="1" x14ac:dyDescent="0.4">
      <c r="A85" s="66">
        <v>45877</v>
      </c>
      <c r="B85" s="32" t="s">
        <v>32</v>
      </c>
      <c r="C85" s="33" t="s">
        <v>17</v>
      </c>
      <c r="D85" s="28" t="s">
        <v>27</v>
      </c>
      <c r="E85" s="10" t="s">
        <v>19</v>
      </c>
      <c r="F85" s="8">
        <v>35000</v>
      </c>
      <c r="G85" s="40"/>
      <c r="H85" s="41"/>
      <c r="I85" s="42">
        <f t="shared" si="1"/>
        <v>38712052</v>
      </c>
      <c r="J85" s="43"/>
    </row>
    <row r="86" spans="1:10" ht="21" customHeight="1" x14ac:dyDescent="0.4">
      <c r="A86" s="68"/>
      <c r="B86" s="32" t="s">
        <v>36</v>
      </c>
      <c r="C86" s="33" t="s">
        <v>17</v>
      </c>
      <c r="D86" s="28" t="s">
        <v>27</v>
      </c>
      <c r="E86" s="10" t="s">
        <v>19</v>
      </c>
      <c r="F86" s="8">
        <v>80000</v>
      </c>
      <c r="G86" s="40"/>
      <c r="H86" s="41"/>
      <c r="I86" s="42">
        <f t="shared" si="1"/>
        <v>38792052</v>
      </c>
      <c r="J86" s="43"/>
    </row>
    <row r="87" spans="1:10" ht="21" customHeight="1" x14ac:dyDescent="0.4">
      <c r="A87" s="66">
        <v>45880</v>
      </c>
      <c r="B87" s="32" t="s">
        <v>32</v>
      </c>
      <c r="C87" s="33" t="s">
        <v>17</v>
      </c>
      <c r="D87" s="28" t="s">
        <v>62</v>
      </c>
      <c r="E87" s="10" t="s">
        <v>19</v>
      </c>
      <c r="F87" s="8">
        <v>145000</v>
      </c>
      <c r="G87" s="40"/>
      <c r="H87" s="41"/>
      <c r="I87" s="42">
        <f t="shared" si="1"/>
        <v>38937052</v>
      </c>
      <c r="J87" s="43"/>
    </row>
    <row r="88" spans="1:10" ht="21" customHeight="1" x14ac:dyDescent="0.4">
      <c r="A88" s="67"/>
      <c r="B88" s="32"/>
      <c r="C88" s="33"/>
      <c r="D88" s="28"/>
      <c r="E88" s="10"/>
      <c r="F88" s="8"/>
      <c r="G88" s="46" t="s">
        <v>81</v>
      </c>
      <c r="H88" s="48">
        <v>30900</v>
      </c>
      <c r="I88" s="42">
        <f t="shared" si="1"/>
        <v>38906152</v>
      </c>
      <c r="J88" s="43"/>
    </row>
    <row r="89" spans="1:10" ht="21" customHeight="1" x14ac:dyDescent="0.4">
      <c r="A89" s="67"/>
      <c r="B89" s="32"/>
      <c r="C89" s="33"/>
      <c r="D89" s="28"/>
      <c r="E89" s="10"/>
      <c r="F89" s="8"/>
      <c r="G89" s="46" t="s">
        <v>82</v>
      </c>
      <c r="H89" s="46">
        <v>33900</v>
      </c>
      <c r="I89" s="42">
        <f t="shared" si="1"/>
        <v>38872252</v>
      </c>
      <c r="J89" s="43"/>
    </row>
    <row r="90" spans="1:10" ht="21" customHeight="1" x14ac:dyDescent="0.4">
      <c r="A90" s="67"/>
      <c r="B90" s="32"/>
      <c r="C90" s="33"/>
      <c r="D90" s="28"/>
      <c r="E90" s="10"/>
      <c r="F90" s="8"/>
      <c r="G90" s="46" t="s">
        <v>80</v>
      </c>
      <c r="H90" s="46">
        <v>51900</v>
      </c>
      <c r="I90" s="42">
        <f t="shared" si="1"/>
        <v>38820352</v>
      </c>
      <c r="J90" s="43"/>
    </row>
    <row r="91" spans="1:10" ht="21" customHeight="1" x14ac:dyDescent="0.4">
      <c r="A91" s="68"/>
      <c r="B91" s="32"/>
      <c r="C91" s="33"/>
      <c r="D91" s="28"/>
      <c r="E91" s="10"/>
      <c r="F91" s="8"/>
      <c r="G91" s="46" t="s">
        <v>95</v>
      </c>
      <c r="H91" s="46">
        <v>36900</v>
      </c>
      <c r="I91" s="42">
        <f t="shared" si="1"/>
        <v>38783452</v>
      </c>
      <c r="J91" s="43"/>
    </row>
    <row r="92" spans="1:10" ht="21" customHeight="1" x14ac:dyDescent="0.4">
      <c r="A92" s="64">
        <v>45881</v>
      </c>
      <c r="B92" s="32" t="s">
        <v>32</v>
      </c>
      <c r="C92" s="33" t="s">
        <v>17</v>
      </c>
      <c r="D92" s="28" t="s">
        <v>62</v>
      </c>
      <c r="E92" s="10" t="s">
        <v>19</v>
      </c>
      <c r="F92" s="8">
        <v>235000</v>
      </c>
      <c r="G92" s="40"/>
      <c r="H92" s="41"/>
      <c r="I92" s="42">
        <f t="shared" si="1"/>
        <v>39018452</v>
      </c>
      <c r="J92" s="43"/>
    </row>
    <row r="93" spans="1:10" ht="21" customHeight="1" x14ac:dyDescent="0.4">
      <c r="A93" s="66">
        <v>45882</v>
      </c>
      <c r="B93" s="32" t="s">
        <v>32</v>
      </c>
      <c r="C93" s="33" t="s">
        <v>17</v>
      </c>
      <c r="D93" s="28" t="s">
        <v>27</v>
      </c>
      <c r="E93" s="10" t="s">
        <v>19</v>
      </c>
      <c r="F93" s="8">
        <v>30000</v>
      </c>
      <c r="G93" s="40"/>
      <c r="H93" s="41"/>
      <c r="I93" s="42">
        <f t="shared" si="1"/>
        <v>39048452</v>
      </c>
      <c r="J93" s="43"/>
    </row>
    <row r="94" spans="1:10" ht="21" customHeight="1" x14ac:dyDescent="0.4">
      <c r="A94" s="68"/>
      <c r="B94" s="32"/>
      <c r="C94" s="33"/>
      <c r="D94" s="28"/>
      <c r="E94" s="10"/>
      <c r="F94" s="8"/>
      <c r="G94" s="46" t="s">
        <v>96</v>
      </c>
      <c r="H94" s="48">
        <v>75900</v>
      </c>
      <c r="I94" s="42">
        <f t="shared" si="1"/>
        <v>38972552</v>
      </c>
      <c r="J94" s="43"/>
    </row>
    <row r="95" spans="1:10" ht="21" customHeight="1" x14ac:dyDescent="0.4">
      <c r="A95" s="66">
        <v>45883</v>
      </c>
      <c r="B95" s="32" t="s">
        <v>36</v>
      </c>
      <c r="C95" s="33" t="s">
        <v>17</v>
      </c>
      <c r="D95" s="28" t="s">
        <v>27</v>
      </c>
      <c r="E95" s="10" t="s">
        <v>19</v>
      </c>
      <c r="F95" s="8">
        <v>30000</v>
      </c>
      <c r="G95" s="40"/>
      <c r="H95" s="41"/>
      <c r="I95" s="42">
        <f t="shared" si="1"/>
        <v>39002552</v>
      </c>
      <c r="J95" s="43"/>
    </row>
    <row r="96" spans="1:10" ht="21" customHeight="1" x14ac:dyDescent="0.4">
      <c r="A96" s="67"/>
      <c r="B96" s="32" t="s">
        <v>32</v>
      </c>
      <c r="C96" s="33" t="s">
        <v>17</v>
      </c>
      <c r="D96" s="28" t="s">
        <v>27</v>
      </c>
      <c r="E96" s="10" t="s">
        <v>19</v>
      </c>
      <c r="F96" s="8">
        <v>85000</v>
      </c>
      <c r="G96" s="40"/>
      <c r="H96" s="41"/>
      <c r="I96" s="42">
        <f t="shared" si="1"/>
        <v>39087552</v>
      </c>
      <c r="J96" s="43"/>
    </row>
    <row r="97" spans="1:10" ht="21" customHeight="1" x14ac:dyDescent="0.4">
      <c r="A97" s="68"/>
      <c r="B97" s="32"/>
      <c r="C97" s="33"/>
      <c r="D97" s="28"/>
      <c r="E97" s="10"/>
      <c r="F97" s="8"/>
      <c r="G97" s="53" t="s">
        <v>97</v>
      </c>
      <c r="H97" s="54">
        <v>219600</v>
      </c>
      <c r="I97" s="42">
        <f t="shared" si="1"/>
        <v>38867952</v>
      </c>
      <c r="J97" s="43"/>
    </row>
    <row r="98" spans="1:10" ht="21" customHeight="1" x14ac:dyDescent="0.4">
      <c r="A98" s="66">
        <v>45887</v>
      </c>
      <c r="B98" s="32" t="s">
        <v>32</v>
      </c>
      <c r="C98" s="33" t="s">
        <v>17</v>
      </c>
      <c r="D98" s="28" t="s">
        <v>63</v>
      </c>
      <c r="E98" s="10" t="s">
        <v>19</v>
      </c>
      <c r="F98" s="8">
        <v>415000</v>
      </c>
      <c r="G98" s="40"/>
      <c r="H98" s="41"/>
      <c r="I98" s="42">
        <f t="shared" si="1"/>
        <v>39282952</v>
      </c>
      <c r="J98" s="43"/>
    </row>
    <row r="99" spans="1:10" ht="21" customHeight="1" x14ac:dyDescent="0.4">
      <c r="A99" s="67"/>
      <c r="B99" s="32" t="s">
        <v>36</v>
      </c>
      <c r="C99" s="33" t="s">
        <v>17</v>
      </c>
      <c r="D99" s="28" t="s">
        <v>26</v>
      </c>
      <c r="E99" s="10" t="s">
        <v>19</v>
      </c>
      <c r="F99" s="8">
        <v>160000</v>
      </c>
      <c r="G99" s="40"/>
      <c r="H99" s="41"/>
      <c r="I99" s="42">
        <f t="shared" si="1"/>
        <v>39442952</v>
      </c>
      <c r="J99" s="43"/>
    </row>
    <row r="100" spans="1:10" ht="21" customHeight="1" x14ac:dyDescent="0.4">
      <c r="A100" s="68"/>
      <c r="B100" s="32" t="s">
        <v>61</v>
      </c>
      <c r="C100" s="33" t="s">
        <v>17</v>
      </c>
      <c r="D100" s="28" t="s">
        <v>27</v>
      </c>
      <c r="E100" s="10" t="s">
        <v>19</v>
      </c>
      <c r="F100" s="8">
        <v>30000</v>
      </c>
      <c r="G100" s="40"/>
      <c r="H100" s="41"/>
      <c r="I100" s="42">
        <f t="shared" si="1"/>
        <v>39472952</v>
      </c>
      <c r="J100" s="43"/>
    </row>
    <row r="101" spans="1:10" ht="21" customHeight="1" x14ac:dyDescent="0.4">
      <c r="A101" s="66">
        <v>45888</v>
      </c>
      <c r="B101" s="32" t="s">
        <v>33</v>
      </c>
      <c r="C101" s="33" t="s">
        <v>17</v>
      </c>
      <c r="D101" s="28" t="s">
        <v>24</v>
      </c>
      <c r="E101" s="10" t="s">
        <v>19</v>
      </c>
      <c r="F101" s="8">
        <v>80000</v>
      </c>
      <c r="G101" s="40"/>
      <c r="H101" s="41"/>
      <c r="I101" s="42">
        <f t="shared" si="1"/>
        <v>39552952</v>
      </c>
      <c r="J101" s="43"/>
    </row>
    <row r="102" spans="1:10" ht="21" customHeight="1" x14ac:dyDescent="0.4">
      <c r="A102" s="68"/>
      <c r="B102" s="32"/>
      <c r="C102" s="33"/>
      <c r="D102" s="28"/>
      <c r="E102" s="10"/>
      <c r="F102" s="8"/>
      <c r="G102" s="46" t="s">
        <v>98</v>
      </c>
      <c r="H102" s="46">
        <v>935000</v>
      </c>
      <c r="I102" s="42">
        <f t="shared" si="1"/>
        <v>38617952</v>
      </c>
      <c r="J102" s="43"/>
    </row>
    <row r="103" spans="1:10" ht="21" customHeight="1" x14ac:dyDescent="0.4">
      <c r="A103" s="66">
        <v>45889</v>
      </c>
      <c r="B103" s="32" t="s">
        <v>32</v>
      </c>
      <c r="C103" s="33" t="s">
        <v>17</v>
      </c>
      <c r="D103" s="28" t="s">
        <v>26</v>
      </c>
      <c r="E103" s="10" t="s">
        <v>19</v>
      </c>
      <c r="F103" s="8">
        <v>60000</v>
      </c>
      <c r="G103" s="40"/>
      <c r="H103" s="41"/>
      <c r="I103" s="42">
        <f t="shared" si="1"/>
        <v>38677952</v>
      </c>
      <c r="J103" s="43"/>
    </row>
    <row r="104" spans="1:10" ht="21" customHeight="1" x14ac:dyDescent="0.4">
      <c r="A104" s="67"/>
      <c r="B104" s="32" t="s">
        <v>38</v>
      </c>
      <c r="C104" s="33" t="s">
        <v>17</v>
      </c>
      <c r="D104" s="28" t="s">
        <v>26</v>
      </c>
      <c r="E104" s="10" t="s">
        <v>19</v>
      </c>
      <c r="F104" s="8">
        <v>90000</v>
      </c>
      <c r="G104" s="40"/>
      <c r="H104" s="41"/>
      <c r="I104" s="42">
        <f t="shared" si="1"/>
        <v>38767952</v>
      </c>
      <c r="J104" s="43"/>
    </row>
    <row r="105" spans="1:10" ht="21" customHeight="1" x14ac:dyDescent="0.4">
      <c r="A105" s="67"/>
      <c r="B105" s="32" t="s">
        <v>47</v>
      </c>
      <c r="C105" s="33" t="s">
        <v>17</v>
      </c>
      <c r="D105" s="28" t="s">
        <v>27</v>
      </c>
      <c r="E105" s="10" t="s">
        <v>19</v>
      </c>
      <c r="F105" s="8">
        <v>30000</v>
      </c>
      <c r="G105" s="40"/>
      <c r="H105" s="41"/>
      <c r="I105" s="42">
        <f t="shared" si="1"/>
        <v>38797952</v>
      </c>
      <c r="J105" s="43"/>
    </row>
    <row r="106" spans="1:10" ht="21" customHeight="1" x14ac:dyDescent="0.4">
      <c r="A106" s="68"/>
      <c r="B106" s="32"/>
      <c r="C106" s="33"/>
      <c r="D106" s="28"/>
      <c r="E106" s="10"/>
      <c r="F106" s="8"/>
      <c r="G106" s="46" t="s">
        <v>99</v>
      </c>
      <c r="H106" s="41">
        <v>30000</v>
      </c>
      <c r="I106" s="42">
        <f t="shared" si="1"/>
        <v>38767952</v>
      </c>
      <c r="J106" s="43"/>
    </row>
    <row r="107" spans="1:10" ht="21" customHeight="1" x14ac:dyDescent="0.4">
      <c r="A107" s="66">
        <v>45890</v>
      </c>
      <c r="B107" s="32" t="s">
        <v>64</v>
      </c>
      <c r="C107" s="33" t="s">
        <v>17</v>
      </c>
      <c r="D107" s="28" t="s">
        <v>18</v>
      </c>
      <c r="E107" s="10" t="s">
        <v>19</v>
      </c>
      <c r="F107" s="8">
        <v>135000</v>
      </c>
      <c r="G107" s="40"/>
      <c r="H107" s="41"/>
      <c r="I107" s="42">
        <f t="shared" si="1"/>
        <v>38902952</v>
      </c>
      <c r="J107" s="43"/>
    </row>
    <row r="108" spans="1:10" ht="21" customHeight="1" x14ac:dyDescent="0.4">
      <c r="A108" s="68"/>
      <c r="B108" s="32"/>
      <c r="C108" s="33"/>
      <c r="D108" s="28"/>
      <c r="E108" s="10"/>
      <c r="F108" s="8"/>
      <c r="G108" s="40" t="s">
        <v>100</v>
      </c>
      <c r="H108" s="46">
        <v>385000</v>
      </c>
      <c r="I108" s="42">
        <f t="shared" si="1"/>
        <v>38517952</v>
      </c>
      <c r="J108" s="43"/>
    </row>
    <row r="109" spans="1:10" ht="21" customHeight="1" x14ac:dyDescent="0.4">
      <c r="A109" s="66">
        <v>45891</v>
      </c>
      <c r="B109" s="32" t="s">
        <v>36</v>
      </c>
      <c r="C109" s="33" t="s">
        <v>17</v>
      </c>
      <c r="D109" s="28" t="s">
        <v>18</v>
      </c>
      <c r="E109" s="10" t="s">
        <v>19</v>
      </c>
      <c r="F109" s="8">
        <v>120000</v>
      </c>
      <c r="G109" s="40"/>
      <c r="H109" s="41"/>
      <c r="I109" s="42">
        <f t="shared" si="1"/>
        <v>38637952</v>
      </c>
      <c r="J109" s="43"/>
    </row>
    <row r="110" spans="1:10" ht="21" customHeight="1" x14ac:dyDescent="0.4">
      <c r="A110" s="68"/>
      <c r="B110" s="32" t="s">
        <v>57</v>
      </c>
      <c r="C110" s="33" t="s">
        <v>17</v>
      </c>
      <c r="D110" s="28" t="s">
        <v>27</v>
      </c>
      <c r="E110" s="10" t="s">
        <v>19</v>
      </c>
      <c r="F110" s="8">
        <v>30000</v>
      </c>
      <c r="G110" s="40"/>
      <c r="H110" s="41"/>
      <c r="I110" s="42">
        <f t="shared" si="1"/>
        <v>38667952</v>
      </c>
      <c r="J110" s="43"/>
    </row>
    <row r="111" spans="1:10" ht="21" customHeight="1" x14ac:dyDescent="0.4">
      <c r="A111" s="66">
        <v>45894</v>
      </c>
      <c r="B111" s="32" t="s">
        <v>32</v>
      </c>
      <c r="C111" s="33" t="s">
        <v>17</v>
      </c>
      <c r="D111" s="28" t="s">
        <v>63</v>
      </c>
      <c r="E111" s="10" t="s">
        <v>19</v>
      </c>
      <c r="F111" s="8">
        <v>335000</v>
      </c>
      <c r="G111" s="40"/>
      <c r="H111" s="41"/>
      <c r="I111" s="42">
        <f t="shared" si="1"/>
        <v>39002952</v>
      </c>
      <c r="J111" s="43"/>
    </row>
    <row r="112" spans="1:10" ht="21" customHeight="1" x14ac:dyDescent="0.4">
      <c r="A112" s="67"/>
      <c r="B112" s="32" t="s">
        <v>65</v>
      </c>
      <c r="C112" s="33" t="s">
        <v>17</v>
      </c>
      <c r="D112" s="28" t="s">
        <v>58</v>
      </c>
      <c r="E112" s="10" t="s">
        <v>19</v>
      </c>
      <c r="F112" s="8">
        <v>360000</v>
      </c>
      <c r="G112" s="40"/>
      <c r="H112" s="41"/>
      <c r="I112" s="42">
        <f t="shared" si="1"/>
        <v>39362952</v>
      </c>
      <c r="J112" s="43"/>
    </row>
    <row r="113" spans="1:10" ht="21" customHeight="1" x14ac:dyDescent="0.4">
      <c r="A113" s="67"/>
      <c r="B113" s="32" t="s">
        <v>61</v>
      </c>
      <c r="C113" s="33" t="s">
        <v>17</v>
      </c>
      <c r="D113" s="28" t="s">
        <v>62</v>
      </c>
      <c r="E113" s="10" t="s">
        <v>19</v>
      </c>
      <c r="F113" s="8">
        <v>235000</v>
      </c>
      <c r="G113" s="40"/>
      <c r="H113" s="41"/>
      <c r="I113" s="42">
        <f t="shared" si="1"/>
        <v>39597952</v>
      </c>
      <c r="J113" s="43"/>
    </row>
    <row r="114" spans="1:10" ht="21" customHeight="1" x14ac:dyDescent="0.4">
      <c r="A114" s="67"/>
      <c r="B114" s="32"/>
      <c r="C114" s="33"/>
      <c r="D114" s="28"/>
      <c r="E114" s="10"/>
      <c r="F114" s="8"/>
      <c r="G114" s="40" t="s">
        <v>101</v>
      </c>
      <c r="H114" s="46">
        <v>75100</v>
      </c>
      <c r="I114" s="42">
        <f t="shared" si="1"/>
        <v>39522852</v>
      </c>
      <c r="J114" s="43"/>
    </row>
    <row r="115" spans="1:10" ht="21" customHeight="1" x14ac:dyDescent="0.4">
      <c r="A115" s="68"/>
      <c r="B115" s="32"/>
      <c r="C115" s="33"/>
      <c r="D115" s="28"/>
      <c r="E115" s="10"/>
      <c r="F115" s="8"/>
      <c r="G115" s="55" t="s">
        <v>102</v>
      </c>
      <c r="H115" s="46">
        <v>5940</v>
      </c>
      <c r="I115" s="42">
        <f t="shared" si="1"/>
        <v>39516912</v>
      </c>
      <c r="J115" s="43"/>
    </row>
    <row r="116" spans="1:10" ht="21" customHeight="1" x14ac:dyDescent="0.4">
      <c r="A116" s="66">
        <v>45895</v>
      </c>
      <c r="B116" s="32" t="s">
        <v>32</v>
      </c>
      <c r="C116" s="33" t="s">
        <v>17</v>
      </c>
      <c r="D116" s="28" t="s">
        <v>27</v>
      </c>
      <c r="E116" s="10" t="s">
        <v>19</v>
      </c>
      <c r="F116" s="8">
        <v>80000</v>
      </c>
      <c r="G116" s="40"/>
      <c r="H116" s="41"/>
      <c r="I116" s="42">
        <f t="shared" si="1"/>
        <v>39596912</v>
      </c>
      <c r="J116" s="43"/>
    </row>
    <row r="117" spans="1:10" ht="21" customHeight="1" x14ac:dyDescent="0.4">
      <c r="A117" s="67"/>
      <c r="B117" s="32" t="s">
        <v>36</v>
      </c>
      <c r="C117" s="33" t="s">
        <v>17</v>
      </c>
      <c r="D117" s="28" t="s">
        <v>27</v>
      </c>
      <c r="E117" s="10" t="s">
        <v>19</v>
      </c>
      <c r="F117" s="8">
        <v>30000</v>
      </c>
      <c r="G117" s="40"/>
      <c r="H117" s="41"/>
      <c r="I117" s="42">
        <f t="shared" si="1"/>
        <v>39626912</v>
      </c>
      <c r="J117" s="43"/>
    </row>
    <row r="118" spans="1:10" ht="21" customHeight="1" x14ac:dyDescent="0.4">
      <c r="A118" s="68"/>
      <c r="B118" s="32" t="s">
        <v>61</v>
      </c>
      <c r="C118" s="33" t="s">
        <v>17</v>
      </c>
      <c r="D118" s="28" t="s">
        <v>24</v>
      </c>
      <c r="E118" s="10" t="s">
        <v>19</v>
      </c>
      <c r="F118" s="8">
        <v>140000</v>
      </c>
      <c r="G118" s="40"/>
      <c r="H118" s="41"/>
      <c r="I118" s="42">
        <f t="shared" si="1"/>
        <v>39766912</v>
      </c>
      <c r="J118" s="43"/>
    </row>
    <row r="119" spans="1:10" ht="21" customHeight="1" x14ac:dyDescent="0.4">
      <c r="A119" s="66">
        <v>45896</v>
      </c>
      <c r="B119" s="32" t="s">
        <v>67</v>
      </c>
      <c r="C119" s="33" t="s">
        <v>17</v>
      </c>
      <c r="D119" s="28" t="s">
        <v>26</v>
      </c>
      <c r="E119" s="10" t="s">
        <v>19</v>
      </c>
      <c r="F119" s="8">
        <v>160000</v>
      </c>
      <c r="G119" s="40"/>
      <c r="H119" s="41"/>
      <c r="I119" s="42">
        <f t="shared" si="1"/>
        <v>39926912</v>
      </c>
      <c r="J119" s="43"/>
    </row>
    <row r="120" spans="1:10" ht="21" customHeight="1" x14ac:dyDescent="0.4">
      <c r="A120" s="67"/>
      <c r="B120" s="32" t="s">
        <v>36</v>
      </c>
      <c r="C120" s="33" t="s">
        <v>17</v>
      </c>
      <c r="D120" s="28" t="s">
        <v>26</v>
      </c>
      <c r="E120" s="10" t="s">
        <v>19</v>
      </c>
      <c r="F120" s="8">
        <v>110000</v>
      </c>
      <c r="G120" s="40"/>
      <c r="H120" s="41"/>
      <c r="I120" s="42">
        <f t="shared" si="1"/>
        <v>40036912</v>
      </c>
      <c r="J120" s="43"/>
    </row>
    <row r="121" spans="1:10" ht="21" customHeight="1" x14ac:dyDescent="0.4">
      <c r="A121" s="67"/>
      <c r="B121" s="79" t="s">
        <v>66</v>
      </c>
      <c r="C121" s="80"/>
      <c r="D121" s="65"/>
      <c r="E121" s="10" t="s">
        <v>19</v>
      </c>
      <c r="F121" s="8">
        <v>11090</v>
      </c>
      <c r="G121" s="40"/>
      <c r="H121" s="41"/>
      <c r="I121" s="42">
        <f t="shared" si="1"/>
        <v>40048002</v>
      </c>
      <c r="J121" s="43"/>
    </row>
    <row r="122" spans="1:10" ht="21" customHeight="1" x14ac:dyDescent="0.4">
      <c r="A122" s="68"/>
      <c r="B122" s="32"/>
      <c r="C122" s="33"/>
      <c r="D122" s="65"/>
      <c r="E122" s="10"/>
      <c r="F122" s="8"/>
      <c r="G122" s="51" t="s">
        <v>124</v>
      </c>
      <c r="H122" s="48">
        <v>26660</v>
      </c>
      <c r="I122" s="42">
        <f t="shared" si="1"/>
        <v>40021342</v>
      </c>
      <c r="J122" s="43"/>
    </row>
    <row r="123" spans="1:10" ht="21" customHeight="1" x14ac:dyDescent="0.4">
      <c r="A123" s="66">
        <v>45898</v>
      </c>
      <c r="B123" s="32" t="s">
        <v>34</v>
      </c>
      <c r="C123" s="33" t="s">
        <v>17</v>
      </c>
      <c r="D123" s="28" t="s">
        <v>27</v>
      </c>
      <c r="E123" s="10" t="s">
        <v>19</v>
      </c>
      <c r="F123" s="8">
        <v>30000</v>
      </c>
      <c r="G123" s="40"/>
      <c r="H123" s="41"/>
      <c r="I123" s="42">
        <f t="shared" si="1"/>
        <v>40051342</v>
      </c>
      <c r="J123" s="43"/>
    </row>
    <row r="124" spans="1:10" ht="21" customHeight="1" x14ac:dyDescent="0.4">
      <c r="A124" s="67"/>
      <c r="B124" s="32" t="s">
        <v>47</v>
      </c>
      <c r="C124" s="33" t="s">
        <v>17</v>
      </c>
      <c r="D124" s="28" t="s">
        <v>26</v>
      </c>
      <c r="E124" s="10" t="s">
        <v>19</v>
      </c>
      <c r="F124" s="8">
        <v>60000</v>
      </c>
      <c r="G124" s="40"/>
      <c r="H124" s="41"/>
      <c r="I124" s="42">
        <f t="shared" si="1"/>
        <v>40111342</v>
      </c>
      <c r="J124" s="43"/>
    </row>
    <row r="125" spans="1:10" ht="21" customHeight="1" x14ac:dyDescent="0.4">
      <c r="A125" s="67"/>
      <c r="B125" s="32" t="s">
        <v>36</v>
      </c>
      <c r="C125" s="33" t="s">
        <v>17</v>
      </c>
      <c r="D125" s="28" t="s">
        <v>24</v>
      </c>
      <c r="E125" s="10" t="s">
        <v>19</v>
      </c>
      <c r="F125" s="8">
        <v>190000</v>
      </c>
      <c r="G125" s="40"/>
      <c r="H125" s="41"/>
      <c r="I125" s="42">
        <f t="shared" si="1"/>
        <v>40301342</v>
      </c>
      <c r="J125" s="43"/>
    </row>
    <row r="126" spans="1:10" ht="21" customHeight="1" x14ac:dyDescent="0.4">
      <c r="A126" s="67"/>
      <c r="B126" s="32" t="s">
        <v>38</v>
      </c>
      <c r="C126" s="33" t="s">
        <v>17</v>
      </c>
      <c r="D126" s="28" t="s">
        <v>27</v>
      </c>
      <c r="E126" s="10" t="s">
        <v>19</v>
      </c>
      <c r="F126" s="8">
        <v>80000</v>
      </c>
      <c r="G126" s="40"/>
      <c r="H126" s="41"/>
      <c r="I126" s="42">
        <f t="shared" si="1"/>
        <v>40381342</v>
      </c>
      <c r="J126" s="43"/>
    </row>
    <row r="127" spans="1:10" ht="21" customHeight="1" x14ac:dyDescent="0.4">
      <c r="A127" s="68"/>
      <c r="B127" s="32" t="s">
        <v>32</v>
      </c>
      <c r="C127" s="33" t="s">
        <v>17</v>
      </c>
      <c r="D127" s="28" t="s">
        <v>26</v>
      </c>
      <c r="E127" s="10" t="s">
        <v>19</v>
      </c>
      <c r="F127" s="8">
        <v>45000</v>
      </c>
      <c r="G127" s="40"/>
      <c r="H127" s="41"/>
      <c r="I127" s="42">
        <f t="shared" si="1"/>
        <v>40426342</v>
      </c>
      <c r="J127" s="43"/>
    </row>
    <row r="128" spans="1:10" ht="21" customHeight="1" x14ac:dyDescent="0.4">
      <c r="A128" s="64">
        <v>45899</v>
      </c>
      <c r="B128" s="32" t="s">
        <v>34</v>
      </c>
      <c r="C128" s="33" t="s">
        <v>17</v>
      </c>
      <c r="D128" s="28" t="s">
        <v>27</v>
      </c>
      <c r="E128" s="10" t="s">
        <v>19</v>
      </c>
      <c r="F128" s="8">
        <v>80000</v>
      </c>
      <c r="G128" s="40"/>
      <c r="H128" s="41"/>
      <c r="I128" s="42">
        <f t="shared" ref="I128" si="2">I127+F128-H128</f>
        <v>40506342</v>
      </c>
      <c r="J128" s="43"/>
    </row>
    <row r="129" spans="1:10" ht="21" customHeight="1" x14ac:dyDescent="0.4">
      <c r="A129" s="81" t="s">
        <v>126</v>
      </c>
      <c r="B129" s="81"/>
      <c r="C129" s="81"/>
      <c r="D129" s="81"/>
      <c r="E129" s="81"/>
      <c r="F129" s="60">
        <f>SUM(F63:F128)</f>
        <v>4926090</v>
      </c>
      <c r="G129" s="24"/>
      <c r="H129" s="25">
        <f>SUM(H63:H127)</f>
        <v>2442790</v>
      </c>
      <c r="I129" s="62">
        <f>I128</f>
        <v>40506342</v>
      </c>
      <c r="J129" s="23"/>
    </row>
    <row r="130" spans="1:10" ht="21" customHeight="1" x14ac:dyDescent="0.4">
      <c r="A130" s="66">
        <v>45901</v>
      </c>
      <c r="B130" s="32" t="s">
        <v>32</v>
      </c>
      <c r="C130" s="33" t="s">
        <v>17</v>
      </c>
      <c r="D130" s="28" t="s">
        <v>18</v>
      </c>
      <c r="E130" s="10" t="s">
        <v>19</v>
      </c>
      <c r="F130" s="8">
        <v>180000</v>
      </c>
      <c r="G130" s="40"/>
      <c r="H130" s="41"/>
      <c r="I130" s="42">
        <f>I129+F130-H130</f>
        <v>40686342</v>
      </c>
      <c r="J130" s="43"/>
    </row>
    <row r="131" spans="1:10" ht="21" customHeight="1" x14ac:dyDescent="0.4">
      <c r="A131" s="67"/>
      <c r="B131" s="32" t="s">
        <v>68</v>
      </c>
      <c r="C131" s="33" t="s">
        <v>17</v>
      </c>
      <c r="D131" s="28" t="s">
        <v>18</v>
      </c>
      <c r="E131" s="10" t="s">
        <v>19</v>
      </c>
      <c r="F131" s="8">
        <v>170000</v>
      </c>
      <c r="G131" s="40"/>
      <c r="H131" s="41"/>
      <c r="I131" s="42">
        <f t="shared" ref="I131:I194" si="3">I130+F131-H131</f>
        <v>40856342</v>
      </c>
      <c r="J131" s="43"/>
    </row>
    <row r="132" spans="1:10" ht="21" customHeight="1" x14ac:dyDescent="0.4">
      <c r="A132" s="67"/>
      <c r="B132" s="32" t="s">
        <v>38</v>
      </c>
      <c r="C132" s="33" t="s">
        <v>17</v>
      </c>
      <c r="D132" s="28" t="s">
        <v>26</v>
      </c>
      <c r="E132" s="10" t="s">
        <v>19</v>
      </c>
      <c r="F132" s="8">
        <v>110000</v>
      </c>
      <c r="G132" s="40"/>
      <c r="H132" s="41"/>
      <c r="I132" s="42">
        <f t="shared" si="3"/>
        <v>40966342</v>
      </c>
      <c r="J132" s="43"/>
    </row>
    <row r="133" spans="1:10" ht="21" customHeight="1" x14ac:dyDescent="0.4">
      <c r="A133" s="67"/>
      <c r="B133" s="32" t="s">
        <v>34</v>
      </c>
      <c r="C133" s="33" t="s">
        <v>17</v>
      </c>
      <c r="D133" s="28" t="s">
        <v>27</v>
      </c>
      <c r="E133" s="10" t="s">
        <v>19</v>
      </c>
      <c r="F133" s="8">
        <v>80000</v>
      </c>
      <c r="G133" s="40"/>
      <c r="H133" s="41"/>
      <c r="I133" s="42">
        <f t="shared" si="3"/>
        <v>41046342</v>
      </c>
      <c r="J133" s="43"/>
    </row>
    <row r="134" spans="1:10" ht="21" customHeight="1" x14ac:dyDescent="0.4">
      <c r="A134" s="67"/>
      <c r="B134" s="32"/>
      <c r="C134" s="33"/>
      <c r="D134" s="28"/>
      <c r="E134" s="10"/>
      <c r="F134" s="8"/>
      <c r="G134" s="51" t="s">
        <v>105</v>
      </c>
      <c r="H134" s="48">
        <v>351900</v>
      </c>
      <c r="I134" s="42">
        <f t="shared" si="3"/>
        <v>40694442</v>
      </c>
      <c r="J134" s="43"/>
    </row>
    <row r="135" spans="1:10" ht="21" customHeight="1" x14ac:dyDescent="0.4">
      <c r="A135" s="67"/>
      <c r="B135" s="32"/>
      <c r="C135" s="33"/>
      <c r="D135" s="28"/>
      <c r="E135" s="10"/>
      <c r="F135" s="8"/>
      <c r="G135" s="51" t="s">
        <v>103</v>
      </c>
      <c r="H135" s="48">
        <v>53320</v>
      </c>
      <c r="I135" s="42">
        <f t="shared" si="3"/>
        <v>40641122</v>
      </c>
      <c r="J135" s="43"/>
    </row>
    <row r="136" spans="1:10" ht="21" customHeight="1" x14ac:dyDescent="0.4">
      <c r="A136" s="67"/>
      <c r="B136" s="32"/>
      <c r="C136" s="33"/>
      <c r="D136" s="28"/>
      <c r="E136" s="10"/>
      <c r="F136" s="8"/>
      <c r="G136" s="51" t="s">
        <v>106</v>
      </c>
      <c r="H136" s="48">
        <v>3020</v>
      </c>
      <c r="I136" s="42">
        <f t="shared" si="3"/>
        <v>40638102</v>
      </c>
      <c r="J136" s="43"/>
    </row>
    <row r="137" spans="1:10" ht="21" customHeight="1" x14ac:dyDescent="0.4">
      <c r="A137" s="67"/>
      <c r="B137" s="32"/>
      <c r="C137" s="33"/>
      <c r="D137" s="28"/>
      <c r="E137" s="10"/>
      <c r="F137" s="8"/>
      <c r="G137" s="56" t="s">
        <v>107</v>
      </c>
      <c r="H137" s="57">
        <v>170</v>
      </c>
      <c r="I137" s="42">
        <f t="shared" si="3"/>
        <v>40637932</v>
      </c>
      <c r="J137" s="43"/>
    </row>
    <row r="138" spans="1:10" ht="21" customHeight="1" x14ac:dyDescent="0.4">
      <c r="A138" s="68"/>
      <c r="B138" s="32"/>
      <c r="C138" s="33"/>
      <c r="D138" s="28"/>
      <c r="E138" s="10"/>
      <c r="F138" s="8"/>
      <c r="G138" s="50" t="s">
        <v>104</v>
      </c>
      <c r="H138" s="48">
        <v>5000</v>
      </c>
      <c r="I138" s="42">
        <f t="shared" si="3"/>
        <v>40632932</v>
      </c>
      <c r="J138" s="43"/>
    </row>
    <row r="139" spans="1:10" ht="21" customHeight="1" x14ac:dyDescent="0.4">
      <c r="A139" s="66">
        <v>45902</v>
      </c>
      <c r="B139" s="32" t="s">
        <v>68</v>
      </c>
      <c r="C139" s="33" t="s">
        <v>17</v>
      </c>
      <c r="D139" s="28" t="s">
        <v>26</v>
      </c>
      <c r="E139" s="10" t="s">
        <v>19</v>
      </c>
      <c r="F139" s="8">
        <v>110000</v>
      </c>
      <c r="G139" s="40"/>
      <c r="H139" s="41"/>
      <c r="I139" s="42">
        <f t="shared" si="3"/>
        <v>40742932</v>
      </c>
      <c r="J139" s="43"/>
    </row>
    <row r="140" spans="1:10" ht="21" customHeight="1" x14ac:dyDescent="0.4">
      <c r="A140" s="67"/>
      <c r="B140" s="32" t="s">
        <v>34</v>
      </c>
      <c r="C140" s="33" t="s">
        <v>17</v>
      </c>
      <c r="D140" s="28" t="s">
        <v>27</v>
      </c>
      <c r="E140" s="10" t="s">
        <v>19</v>
      </c>
      <c r="F140" s="8">
        <v>80000</v>
      </c>
      <c r="G140" s="40"/>
      <c r="H140" s="41"/>
      <c r="I140" s="42">
        <f t="shared" si="3"/>
        <v>40822932</v>
      </c>
      <c r="J140" s="43"/>
    </row>
    <row r="141" spans="1:10" ht="21" customHeight="1" x14ac:dyDescent="0.4">
      <c r="A141" s="67"/>
      <c r="B141" s="32" t="s">
        <v>61</v>
      </c>
      <c r="C141" s="33" t="s">
        <v>17</v>
      </c>
      <c r="D141" s="28" t="s">
        <v>27</v>
      </c>
      <c r="E141" s="10" t="s">
        <v>19</v>
      </c>
      <c r="F141" s="8">
        <v>30000</v>
      </c>
      <c r="G141" s="40"/>
      <c r="H141" s="41"/>
      <c r="I141" s="42">
        <f t="shared" si="3"/>
        <v>40852932</v>
      </c>
      <c r="J141" s="43"/>
    </row>
    <row r="142" spans="1:10" ht="21" customHeight="1" x14ac:dyDescent="0.4">
      <c r="A142" s="68"/>
      <c r="B142" s="32" t="s">
        <v>32</v>
      </c>
      <c r="C142" s="33" t="s">
        <v>69</v>
      </c>
      <c r="D142" s="28" t="s">
        <v>19</v>
      </c>
      <c r="E142" s="10" t="s">
        <v>19</v>
      </c>
      <c r="F142" s="8">
        <v>5000</v>
      </c>
      <c r="G142" s="40"/>
      <c r="H142" s="41"/>
      <c r="I142" s="42">
        <f t="shared" si="3"/>
        <v>40857932</v>
      </c>
      <c r="J142" s="43"/>
    </row>
    <row r="143" spans="1:10" ht="21" customHeight="1" x14ac:dyDescent="0.4">
      <c r="A143" s="66">
        <v>45903</v>
      </c>
      <c r="B143" s="32" t="s">
        <v>68</v>
      </c>
      <c r="C143" s="33" t="s">
        <v>17</v>
      </c>
      <c r="D143" s="28" t="s">
        <v>27</v>
      </c>
      <c r="E143" s="10" t="s">
        <v>19</v>
      </c>
      <c r="F143" s="8">
        <v>30000</v>
      </c>
      <c r="G143" s="40"/>
      <c r="H143" s="41"/>
      <c r="I143" s="42">
        <f t="shared" si="3"/>
        <v>40887932</v>
      </c>
      <c r="J143" s="43"/>
    </row>
    <row r="144" spans="1:10" ht="21" customHeight="1" x14ac:dyDescent="0.4">
      <c r="A144" s="67"/>
      <c r="B144" s="32" t="s">
        <v>34</v>
      </c>
      <c r="C144" s="33" t="s">
        <v>17</v>
      </c>
      <c r="D144" s="28" t="s">
        <v>27</v>
      </c>
      <c r="E144" s="10" t="s">
        <v>19</v>
      </c>
      <c r="F144" s="8">
        <v>80000</v>
      </c>
      <c r="G144" s="40"/>
      <c r="H144" s="41"/>
      <c r="I144" s="42">
        <f t="shared" si="3"/>
        <v>40967932</v>
      </c>
      <c r="J144" s="43"/>
    </row>
    <row r="145" spans="1:10" ht="21" customHeight="1" x14ac:dyDescent="0.4">
      <c r="A145" s="67"/>
      <c r="B145" s="32" t="s">
        <v>32</v>
      </c>
      <c r="C145" s="33" t="s">
        <v>17</v>
      </c>
      <c r="D145" s="28" t="s">
        <v>26</v>
      </c>
      <c r="E145" s="10" t="s">
        <v>19</v>
      </c>
      <c r="F145" s="8">
        <v>60000</v>
      </c>
      <c r="G145" s="40"/>
      <c r="H145" s="41"/>
      <c r="I145" s="42">
        <f t="shared" si="3"/>
        <v>41027932</v>
      </c>
      <c r="J145" s="43"/>
    </row>
    <row r="146" spans="1:10" ht="21" customHeight="1" x14ac:dyDescent="0.4">
      <c r="A146" s="67"/>
      <c r="B146" s="32" t="s">
        <v>47</v>
      </c>
      <c r="C146" s="33" t="s">
        <v>17</v>
      </c>
      <c r="D146" s="28" t="s">
        <v>27</v>
      </c>
      <c r="E146" s="10" t="s">
        <v>19</v>
      </c>
      <c r="F146" s="8">
        <v>30000</v>
      </c>
      <c r="G146" s="40"/>
      <c r="H146" s="41"/>
      <c r="I146" s="42">
        <f t="shared" si="3"/>
        <v>41057932</v>
      </c>
      <c r="J146" s="43"/>
    </row>
    <row r="147" spans="1:10" ht="21" customHeight="1" x14ac:dyDescent="0.4">
      <c r="A147" s="68"/>
      <c r="B147" s="32"/>
      <c r="C147" s="33"/>
      <c r="D147" s="28"/>
      <c r="E147" s="10"/>
      <c r="F147" s="8"/>
      <c r="G147" s="50" t="s">
        <v>108</v>
      </c>
      <c r="H147" s="48">
        <v>20000</v>
      </c>
      <c r="I147" s="42">
        <f t="shared" si="3"/>
        <v>41037932</v>
      </c>
      <c r="J147" s="43"/>
    </row>
    <row r="148" spans="1:10" ht="21" customHeight="1" x14ac:dyDescent="0.4">
      <c r="A148" s="64">
        <v>45904</v>
      </c>
      <c r="B148" s="32" t="s">
        <v>32</v>
      </c>
      <c r="C148" s="33" t="s">
        <v>17</v>
      </c>
      <c r="D148" s="28" t="s">
        <v>18</v>
      </c>
      <c r="E148" s="10" t="s">
        <v>19</v>
      </c>
      <c r="F148" s="8">
        <v>150000</v>
      </c>
      <c r="G148" s="40"/>
      <c r="H148" s="41"/>
      <c r="I148" s="42">
        <f t="shared" si="3"/>
        <v>41187932</v>
      </c>
      <c r="J148" s="43"/>
    </row>
    <row r="149" spans="1:10" ht="21" customHeight="1" x14ac:dyDescent="0.4">
      <c r="A149" s="64">
        <v>45905</v>
      </c>
      <c r="B149" s="32" t="s">
        <v>32</v>
      </c>
      <c r="C149" s="33" t="s">
        <v>17</v>
      </c>
      <c r="D149" s="28" t="s">
        <v>27</v>
      </c>
      <c r="E149" s="10" t="s">
        <v>19</v>
      </c>
      <c r="F149" s="8">
        <v>80000</v>
      </c>
      <c r="G149" s="40"/>
      <c r="H149" s="41"/>
      <c r="I149" s="42">
        <f t="shared" si="3"/>
        <v>41267932</v>
      </c>
      <c r="J149" s="43"/>
    </row>
    <row r="150" spans="1:10" ht="21" customHeight="1" x14ac:dyDescent="0.4">
      <c r="A150" s="64">
        <v>45908</v>
      </c>
      <c r="B150" s="32" t="s">
        <v>32</v>
      </c>
      <c r="C150" s="33" t="s">
        <v>17</v>
      </c>
      <c r="D150" s="28" t="s">
        <v>27</v>
      </c>
      <c r="E150" s="10" t="s">
        <v>19</v>
      </c>
      <c r="F150" s="8">
        <v>30000</v>
      </c>
      <c r="G150" s="40"/>
      <c r="H150" s="41"/>
      <c r="I150" s="42">
        <f t="shared" si="3"/>
        <v>41297932</v>
      </c>
      <c r="J150" s="43"/>
    </row>
    <row r="151" spans="1:10" ht="21" customHeight="1" x14ac:dyDescent="0.4">
      <c r="A151" s="64">
        <v>45909</v>
      </c>
      <c r="B151" s="32" t="s">
        <v>32</v>
      </c>
      <c r="C151" s="33" t="s">
        <v>17</v>
      </c>
      <c r="D151" s="28" t="s">
        <v>27</v>
      </c>
      <c r="E151" s="10" t="s">
        <v>19</v>
      </c>
      <c r="F151" s="8">
        <v>85000</v>
      </c>
      <c r="G151" s="40"/>
      <c r="H151" s="41"/>
      <c r="I151" s="42">
        <f t="shared" si="3"/>
        <v>41382932</v>
      </c>
      <c r="J151" s="43"/>
    </row>
    <row r="152" spans="1:10" ht="21" customHeight="1" x14ac:dyDescent="0.4">
      <c r="A152" s="66">
        <v>45910</v>
      </c>
      <c r="B152" s="32" t="s">
        <v>32</v>
      </c>
      <c r="C152" s="33" t="s">
        <v>17</v>
      </c>
      <c r="D152" s="28" t="s">
        <v>27</v>
      </c>
      <c r="E152" s="10" t="s">
        <v>19</v>
      </c>
      <c r="F152" s="8">
        <v>30000</v>
      </c>
      <c r="G152" s="40"/>
      <c r="H152" s="41"/>
      <c r="I152" s="42">
        <f t="shared" si="3"/>
        <v>41412932</v>
      </c>
      <c r="J152" s="43"/>
    </row>
    <row r="153" spans="1:10" ht="21" customHeight="1" x14ac:dyDescent="0.4">
      <c r="A153" s="67"/>
      <c r="B153" s="32" t="s">
        <v>68</v>
      </c>
      <c r="C153" s="33" t="s">
        <v>17</v>
      </c>
      <c r="D153" s="28" t="s">
        <v>26</v>
      </c>
      <c r="E153" s="10" t="s">
        <v>19</v>
      </c>
      <c r="F153" s="8">
        <v>95000</v>
      </c>
      <c r="G153" s="40"/>
      <c r="H153" s="41"/>
      <c r="I153" s="42">
        <f t="shared" si="3"/>
        <v>41507932</v>
      </c>
      <c r="J153" s="43"/>
    </row>
    <row r="154" spans="1:10" ht="21" customHeight="1" x14ac:dyDescent="0.4">
      <c r="A154" s="67"/>
      <c r="B154" s="32" t="s">
        <v>38</v>
      </c>
      <c r="C154" s="33" t="s">
        <v>17</v>
      </c>
      <c r="D154" s="28" t="s">
        <v>27</v>
      </c>
      <c r="E154" s="10" t="s">
        <v>19</v>
      </c>
      <c r="F154" s="8">
        <v>80000</v>
      </c>
      <c r="G154" s="40"/>
      <c r="H154" s="41"/>
      <c r="I154" s="42">
        <f t="shared" si="3"/>
        <v>41587932</v>
      </c>
      <c r="J154" s="43"/>
    </row>
    <row r="155" spans="1:10" ht="21" customHeight="1" x14ac:dyDescent="0.4">
      <c r="A155" s="67"/>
      <c r="B155" s="32"/>
      <c r="C155" s="33"/>
      <c r="D155" s="28"/>
      <c r="E155" s="10"/>
      <c r="F155" s="8"/>
      <c r="G155" s="50" t="s">
        <v>109</v>
      </c>
      <c r="H155" s="48">
        <v>71090</v>
      </c>
      <c r="I155" s="42">
        <f t="shared" si="3"/>
        <v>41516842</v>
      </c>
      <c r="J155" s="43"/>
    </row>
    <row r="156" spans="1:10" ht="21" customHeight="1" x14ac:dyDescent="0.4">
      <c r="A156" s="67"/>
      <c r="B156" s="32"/>
      <c r="C156" s="33"/>
      <c r="D156" s="28"/>
      <c r="E156" s="10"/>
      <c r="F156" s="8"/>
      <c r="G156" s="50" t="s">
        <v>110</v>
      </c>
      <c r="H156" s="48">
        <v>5000</v>
      </c>
      <c r="I156" s="42">
        <f t="shared" si="3"/>
        <v>41511842</v>
      </c>
      <c r="J156" s="43"/>
    </row>
    <row r="157" spans="1:10" ht="21" customHeight="1" x14ac:dyDescent="0.4">
      <c r="A157" s="67"/>
      <c r="B157" s="32"/>
      <c r="C157" s="33"/>
      <c r="D157" s="28"/>
      <c r="E157" s="10"/>
      <c r="F157" s="8"/>
      <c r="G157" s="46" t="s">
        <v>81</v>
      </c>
      <c r="H157" s="48">
        <v>30900</v>
      </c>
      <c r="I157" s="42">
        <f t="shared" si="3"/>
        <v>41480942</v>
      </c>
      <c r="J157" s="43"/>
    </row>
    <row r="158" spans="1:10" ht="21" customHeight="1" x14ac:dyDescent="0.4">
      <c r="A158" s="67"/>
      <c r="B158" s="32"/>
      <c r="C158" s="33"/>
      <c r="D158" s="28"/>
      <c r="E158" s="10"/>
      <c r="F158" s="8"/>
      <c r="G158" s="46" t="s">
        <v>82</v>
      </c>
      <c r="H158" s="48">
        <v>33900</v>
      </c>
      <c r="I158" s="42">
        <f t="shared" si="3"/>
        <v>41447042</v>
      </c>
      <c r="J158" s="43"/>
    </row>
    <row r="159" spans="1:10" ht="21" customHeight="1" x14ac:dyDescent="0.4">
      <c r="A159" s="67"/>
      <c r="B159" s="32"/>
      <c r="C159" s="33"/>
      <c r="D159" s="28"/>
      <c r="E159" s="10"/>
      <c r="F159" s="8"/>
      <c r="G159" s="46" t="s">
        <v>80</v>
      </c>
      <c r="H159" s="48">
        <v>51900</v>
      </c>
      <c r="I159" s="42">
        <f t="shared" si="3"/>
        <v>41395142</v>
      </c>
      <c r="J159" s="43"/>
    </row>
    <row r="160" spans="1:10" ht="21" customHeight="1" x14ac:dyDescent="0.4">
      <c r="A160" s="67"/>
      <c r="B160" s="32"/>
      <c r="C160" s="33"/>
      <c r="D160" s="28"/>
      <c r="E160" s="10"/>
      <c r="F160" s="8"/>
      <c r="G160" s="46" t="s">
        <v>95</v>
      </c>
      <c r="H160" s="48">
        <v>36900</v>
      </c>
      <c r="I160" s="42">
        <f t="shared" si="3"/>
        <v>41358242</v>
      </c>
      <c r="J160" s="43"/>
    </row>
    <row r="161" spans="1:10" ht="21" customHeight="1" x14ac:dyDescent="0.4">
      <c r="A161" s="67"/>
      <c r="B161" s="32"/>
      <c r="C161" s="33"/>
      <c r="D161" s="28"/>
      <c r="E161" s="10"/>
      <c r="F161" s="8"/>
      <c r="G161" s="46" t="s">
        <v>111</v>
      </c>
      <c r="H161" s="48">
        <v>40560</v>
      </c>
      <c r="I161" s="42">
        <f t="shared" si="3"/>
        <v>41317682</v>
      </c>
      <c r="J161" s="43"/>
    </row>
    <row r="162" spans="1:10" ht="21" customHeight="1" x14ac:dyDescent="0.4">
      <c r="A162" s="68"/>
      <c r="B162" s="32"/>
      <c r="C162" s="33"/>
      <c r="D162" s="28"/>
      <c r="E162" s="10"/>
      <c r="F162" s="8"/>
      <c r="G162" s="50" t="s">
        <v>112</v>
      </c>
      <c r="H162" s="48">
        <v>26260</v>
      </c>
      <c r="I162" s="42">
        <f t="shared" si="3"/>
        <v>41291422</v>
      </c>
      <c r="J162" s="43"/>
    </row>
    <row r="163" spans="1:10" ht="21" customHeight="1" x14ac:dyDescent="0.4">
      <c r="A163" s="66">
        <v>45911</v>
      </c>
      <c r="B163" s="32" t="s">
        <v>32</v>
      </c>
      <c r="C163" s="33" t="s">
        <v>17</v>
      </c>
      <c r="D163" s="28" t="s">
        <v>27</v>
      </c>
      <c r="E163" s="10" t="s">
        <v>19</v>
      </c>
      <c r="F163" s="8">
        <v>80000</v>
      </c>
      <c r="G163" s="40"/>
      <c r="H163" s="41"/>
      <c r="I163" s="42">
        <f t="shared" si="3"/>
        <v>41371422</v>
      </c>
      <c r="J163" s="43"/>
    </row>
    <row r="164" spans="1:10" ht="21" customHeight="1" x14ac:dyDescent="0.4">
      <c r="A164" s="67"/>
      <c r="B164" s="32" t="s">
        <v>68</v>
      </c>
      <c r="C164" s="33" t="s">
        <v>17</v>
      </c>
      <c r="D164" s="28" t="s">
        <v>27</v>
      </c>
      <c r="E164" s="10" t="s">
        <v>19</v>
      </c>
      <c r="F164" s="8">
        <v>50000</v>
      </c>
      <c r="G164" s="40"/>
      <c r="H164" s="41"/>
      <c r="I164" s="42">
        <f t="shared" si="3"/>
        <v>41421422</v>
      </c>
      <c r="J164" s="43"/>
    </row>
    <row r="165" spans="1:10" ht="21" customHeight="1" x14ac:dyDescent="0.4">
      <c r="A165" s="67"/>
      <c r="B165" s="32" t="s">
        <v>38</v>
      </c>
      <c r="C165" s="33" t="s">
        <v>17</v>
      </c>
      <c r="D165" s="28" t="s">
        <v>27</v>
      </c>
      <c r="E165" s="10" t="s">
        <v>19</v>
      </c>
      <c r="F165" s="8">
        <v>30000</v>
      </c>
      <c r="G165" s="40"/>
      <c r="H165" s="41"/>
      <c r="I165" s="42">
        <f t="shared" si="3"/>
        <v>41451422</v>
      </c>
      <c r="J165" s="43"/>
    </row>
    <row r="166" spans="1:10" ht="21" customHeight="1" x14ac:dyDescent="0.4">
      <c r="A166" s="67"/>
      <c r="B166" s="32"/>
      <c r="C166" s="33"/>
      <c r="D166" s="28"/>
      <c r="E166" s="10"/>
      <c r="F166" s="8"/>
      <c r="G166" s="50" t="s">
        <v>114</v>
      </c>
      <c r="H166" s="48">
        <v>31000</v>
      </c>
      <c r="I166" s="42">
        <f t="shared" si="3"/>
        <v>41420422</v>
      </c>
      <c r="J166" s="43"/>
    </row>
    <row r="167" spans="1:10" ht="21" customHeight="1" x14ac:dyDescent="0.4">
      <c r="A167" s="68"/>
      <c r="B167" s="32"/>
      <c r="C167" s="33"/>
      <c r="D167" s="28"/>
      <c r="E167" s="10"/>
      <c r="F167" s="8"/>
      <c r="G167" s="50" t="s">
        <v>113</v>
      </c>
      <c r="H167" s="48">
        <v>66650</v>
      </c>
      <c r="I167" s="42">
        <f t="shared" si="3"/>
        <v>41353772</v>
      </c>
      <c r="J167" s="43"/>
    </row>
    <row r="168" spans="1:10" ht="21" customHeight="1" x14ac:dyDescent="0.4">
      <c r="A168" s="66">
        <v>45912</v>
      </c>
      <c r="B168" s="32" t="s">
        <v>32</v>
      </c>
      <c r="C168" s="33" t="s">
        <v>17</v>
      </c>
      <c r="D168" s="28" t="s">
        <v>26</v>
      </c>
      <c r="E168" s="10" t="s">
        <v>19</v>
      </c>
      <c r="F168" s="8">
        <v>125000</v>
      </c>
      <c r="G168" s="40"/>
      <c r="H168" s="41"/>
      <c r="I168" s="42">
        <f t="shared" si="3"/>
        <v>41478772</v>
      </c>
      <c r="J168" s="43"/>
    </row>
    <row r="169" spans="1:10" ht="21" customHeight="1" x14ac:dyDescent="0.4">
      <c r="A169" s="67"/>
      <c r="B169" s="32"/>
      <c r="C169" s="33"/>
      <c r="D169" s="28"/>
      <c r="E169" s="10"/>
      <c r="F169" s="8"/>
      <c r="G169" s="50" t="s">
        <v>115</v>
      </c>
      <c r="H169" s="48">
        <v>399270</v>
      </c>
      <c r="I169" s="42">
        <f t="shared" si="3"/>
        <v>41079502</v>
      </c>
      <c r="J169" s="43"/>
    </row>
    <row r="170" spans="1:10" ht="21" customHeight="1" x14ac:dyDescent="0.4">
      <c r="A170" s="68"/>
      <c r="B170" s="32"/>
      <c r="C170" s="33"/>
      <c r="D170" s="28"/>
      <c r="E170" s="10"/>
      <c r="F170" s="8"/>
      <c r="G170" s="50" t="s">
        <v>116</v>
      </c>
      <c r="H170" s="48">
        <v>5000</v>
      </c>
      <c r="I170" s="42">
        <f t="shared" si="3"/>
        <v>41074502</v>
      </c>
      <c r="J170" s="43"/>
    </row>
    <row r="171" spans="1:10" ht="21" customHeight="1" x14ac:dyDescent="0.4">
      <c r="A171" s="64">
        <v>45915</v>
      </c>
      <c r="B171" s="32" t="s">
        <v>32</v>
      </c>
      <c r="C171" s="33" t="s">
        <v>17</v>
      </c>
      <c r="D171" s="28" t="s">
        <v>24</v>
      </c>
      <c r="E171" s="10" t="s">
        <v>19</v>
      </c>
      <c r="F171" s="8">
        <v>200000</v>
      </c>
      <c r="G171" s="40"/>
      <c r="H171" s="41"/>
      <c r="I171" s="42">
        <f t="shared" si="3"/>
        <v>41274502</v>
      </c>
      <c r="J171" s="43"/>
    </row>
    <row r="172" spans="1:10" ht="21" customHeight="1" x14ac:dyDescent="0.4">
      <c r="A172" s="66">
        <v>45916</v>
      </c>
      <c r="B172" s="32" t="s">
        <v>32</v>
      </c>
      <c r="C172" s="33" t="s">
        <v>17</v>
      </c>
      <c r="D172" s="28" t="s">
        <v>24</v>
      </c>
      <c r="E172" s="10" t="s">
        <v>19</v>
      </c>
      <c r="F172" s="8">
        <v>140000</v>
      </c>
      <c r="G172" s="40"/>
      <c r="H172" s="41"/>
      <c r="I172" s="42">
        <f t="shared" si="3"/>
        <v>41414502</v>
      </c>
      <c r="J172" s="43"/>
    </row>
    <row r="173" spans="1:10" ht="21" customHeight="1" x14ac:dyDescent="0.4">
      <c r="A173" s="68"/>
      <c r="B173" s="32"/>
      <c r="C173" s="33"/>
      <c r="D173" s="28"/>
      <c r="E173" s="10"/>
      <c r="F173" s="8"/>
      <c r="G173" s="50" t="s">
        <v>117</v>
      </c>
      <c r="H173" s="48">
        <v>162000</v>
      </c>
      <c r="I173" s="42">
        <f t="shared" si="3"/>
        <v>41252502</v>
      </c>
      <c r="J173" s="43"/>
    </row>
    <row r="174" spans="1:10" ht="21" customHeight="1" x14ac:dyDescent="0.4">
      <c r="A174" s="66">
        <v>45917</v>
      </c>
      <c r="B174" s="32" t="s">
        <v>32</v>
      </c>
      <c r="C174" s="33" t="s">
        <v>17</v>
      </c>
      <c r="D174" s="28" t="s">
        <v>24</v>
      </c>
      <c r="E174" s="10" t="s">
        <v>19</v>
      </c>
      <c r="F174" s="8">
        <v>145000</v>
      </c>
      <c r="G174" s="40"/>
      <c r="H174" s="41"/>
      <c r="I174" s="42">
        <f t="shared" si="3"/>
        <v>41397502</v>
      </c>
      <c r="J174" s="43"/>
    </row>
    <row r="175" spans="1:10" ht="21" customHeight="1" x14ac:dyDescent="0.4">
      <c r="A175" s="67"/>
      <c r="B175" s="32" t="s">
        <v>34</v>
      </c>
      <c r="C175" s="33" t="s">
        <v>17</v>
      </c>
      <c r="D175" s="28" t="s">
        <v>27</v>
      </c>
      <c r="E175" s="10" t="s">
        <v>19</v>
      </c>
      <c r="F175" s="8">
        <v>30000</v>
      </c>
      <c r="G175" s="40"/>
      <c r="H175" s="41"/>
      <c r="I175" s="42">
        <f t="shared" si="3"/>
        <v>41427502</v>
      </c>
      <c r="J175" s="43"/>
    </row>
    <row r="176" spans="1:10" ht="21" customHeight="1" x14ac:dyDescent="0.4">
      <c r="A176" s="67"/>
      <c r="B176" s="32" t="s">
        <v>38</v>
      </c>
      <c r="C176" s="33" t="s">
        <v>17</v>
      </c>
      <c r="D176" s="28" t="s">
        <v>27</v>
      </c>
      <c r="E176" s="10" t="s">
        <v>19</v>
      </c>
      <c r="F176" s="8">
        <v>80000</v>
      </c>
      <c r="G176" s="40"/>
      <c r="H176" s="41"/>
      <c r="I176" s="42">
        <f t="shared" si="3"/>
        <v>41507502</v>
      </c>
      <c r="J176" s="43"/>
    </row>
    <row r="177" spans="1:10" ht="21" customHeight="1" x14ac:dyDescent="0.4">
      <c r="A177" s="67"/>
      <c r="B177" s="32"/>
      <c r="C177" s="33"/>
      <c r="D177" s="28"/>
      <c r="E177" s="10"/>
      <c r="F177" s="8"/>
      <c r="G177" s="50" t="s">
        <v>118</v>
      </c>
      <c r="H177" s="48">
        <v>5000</v>
      </c>
      <c r="I177" s="42">
        <f t="shared" si="3"/>
        <v>41502502</v>
      </c>
      <c r="J177" s="43"/>
    </row>
    <row r="178" spans="1:10" ht="21" customHeight="1" x14ac:dyDescent="0.4">
      <c r="A178" s="67"/>
      <c r="B178" s="32"/>
      <c r="C178" s="33"/>
      <c r="D178" s="28"/>
      <c r="E178" s="10"/>
      <c r="F178" s="8"/>
      <c r="G178" s="50" t="s">
        <v>120</v>
      </c>
      <c r="H178" s="48">
        <v>15000</v>
      </c>
      <c r="I178" s="42">
        <f t="shared" si="3"/>
        <v>41487502</v>
      </c>
      <c r="J178" s="43"/>
    </row>
    <row r="179" spans="1:10" ht="21" customHeight="1" x14ac:dyDescent="0.4">
      <c r="A179" s="67"/>
      <c r="B179" s="32"/>
      <c r="C179" s="33"/>
      <c r="D179" s="28"/>
      <c r="E179" s="10"/>
      <c r="F179" s="8"/>
      <c r="G179" s="50" t="s">
        <v>119</v>
      </c>
      <c r="H179" s="48">
        <v>5000</v>
      </c>
      <c r="I179" s="42">
        <f t="shared" si="3"/>
        <v>41482502</v>
      </c>
      <c r="J179" s="43"/>
    </row>
    <row r="180" spans="1:10" ht="21" customHeight="1" x14ac:dyDescent="0.4">
      <c r="A180" s="68"/>
      <c r="B180" s="32"/>
      <c r="C180" s="33"/>
      <c r="D180" s="28"/>
      <c r="E180" s="10"/>
      <c r="F180" s="8"/>
      <c r="G180" s="50" t="s">
        <v>121</v>
      </c>
      <c r="H180" s="48">
        <v>1500000</v>
      </c>
      <c r="I180" s="42">
        <f t="shared" si="3"/>
        <v>39982502</v>
      </c>
      <c r="J180" s="43"/>
    </row>
    <row r="181" spans="1:10" ht="21" customHeight="1" x14ac:dyDescent="0.4">
      <c r="A181" s="66">
        <v>45918</v>
      </c>
      <c r="B181" s="32" t="s">
        <v>57</v>
      </c>
      <c r="C181" s="33" t="s">
        <v>17</v>
      </c>
      <c r="D181" s="28" t="s">
        <v>27</v>
      </c>
      <c r="E181" s="10" t="s">
        <v>19</v>
      </c>
      <c r="F181" s="8">
        <v>45000</v>
      </c>
      <c r="G181" s="40"/>
      <c r="H181" s="41"/>
      <c r="I181" s="42">
        <f t="shared" si="3"/>
        <v>40027502</v>
      </c>
      <c r="J181" s="43"/>
    </row>
    <row r="182" spans="1:10" ht="21" customHeight="1" x14ac:dyDescent="0.4">
      <c r="A182" s="67"/>
      <c r="B182" s="32" t="s">
        <v>32</v>
      </c>
      <c r="C182" s="33" t="s">
        <v>17</v>
      </c>
      <c r="D182" s="28" t="s">
        <v>24</v>
      </c>
      <c r="E182" s="10" t="s">
        <v>19</v>
      </c>
      <c r="F182" s="8">
        <v>75000</v>
      </c>
      <c r="G182" s="40"/>
      <c r="H182" s="41"/>
      <c r="I182" s="42">
        <f t="shared" si="3"/>
        <v>40102502</v>
      </c>
      <c r="J182" s="43"/>
    </row>
    <row r="183" spans="1:10" ht="21" customHeight="1" x14ac:dyDescent="0.4">
      <c r="A183" s="67"/>
      <c r="B183" s="32" t="s">
        <v>34</v>
      </c>
      <c r="C183" s="33" t="s">
        <v>70</v>
      </c>
      <c r="D183" s="28" t="s">
        <v>27</v>
      </c>
      <c r="E183" s="10" t="s">
        <v>19</v>
      </c>
      <c r="F183" s="8">
        <v>80000</v>
      </c>
      <c r="G183" s="40"/>
      <c r="H183" s="41"/>
      <c r="I183" s="42">
        <f t="shared" si="3"/>
        <v>40182502</v>
      </c>
      <c r="J183" s="43"/>
    </row>
    <row r="184" spans="1:10" ht="21" customHeight="1" x14ac:dyDescent="0.4">
      <c r="A184" s="68"/>
      <c r="B184" s="32" t="s">
        <v>56</v>
      </c>
      <c r="C184" s="33" t="s">
        <v>17</v>
      </c>
      <c r="D184" s="28" t="s">
        <v>27</v>
      </c>
      <c r="E184" s="10" t="s">
        <v>19</v>
      </c>
      <c r="F184" s="8">
        <v>80000</v>
      </c>
      <c r="G184" s="40"/>
      <c r="H184" s="41"/>
      <c r="I184" s="42">
        <f t="shared" si="3"/>
        <v>40262502</v>
      </c>
      <c r="J184" s="43"/>
    </row>
    <row r="185" spans="1:10" ht="21" customHeight="1" x14ac:dyDescent="0.4">
      <c r="A185" s="66">
        <v>45922</v>
      </c>
      <c r="B185" s="32" t="s">
        <v>44</v>
      </c>
      <c r="C185" s="33" t="s">
        <v>17</v>
      </c>
      <c r="D185" s="28" t="s">
        <v>58</v>
      </c>
      <c r="E185" s="10" t="s">
        <v>19</v>
      </c>
      <c r="F185" s="8">
        <v>360000</v>
      </c>
      <c r="G185" s="40"/>
      <c r="H185" s="41"/>
      <c r="I185" s="42">
        <f t="shared" si="3"/>
        <v>40622502</v>
      </c>
      <c r="J185" s="43"/>
    </row>
    <row r="186" spans="1:10" ht="21" customHeight="1" x14ac:dyDescent="0.4">
      <c r="A186" s="68"/>
      <c r="B186" s="32" t="s">
        <v>61</v>
      </c>
      <c r="C186" s="33" t="s">
        <v>17</v>
      </c>
      <c r="D186" s="28" t="s">
        <v>27</v>
      </c>
      <c r="E186" s="10" t="s">
        <v>19</v>
      </c>
      <c r="F186" s="8">
        <v>30000</v>
      </c>
      <c r="G186" s="40"/>
      <c r="H186" s="41"/>
      <c r="I186" s="42">
        <f t="shared" si="3"/>
        <v>40652502</v>
      </c>
      <c r="J186" s="43"/>
    </row>
    <row r="187" spans="1:10" ht="21" customHeight="1" x14ac:dyDescent="0.4">
      <c r="A187" s="66">
        <v>45923</v>
      </c>
      <c r="B187" s="32" t="s">
        <v>21</v>
      </c>
      <c r="C187" s="33" t="s">
        <v>17</v>
      </c>
      <c r="D187" s="28" t="s">
        <v>27</v>
      </c>
      <c r="E187" s="10" t="s">
        <v>19</v>
      </c>
      <c r="F187" s="8">
        <v>30000</v>
      </c>
      <c r="G187" s="40"/>
      <c r="H187" s="41"/>
      <c r="I187" s="42">
        <f t="shared" si="3"/>
        <v>40682502</v>
      </c>
      <c r="J187" s="43"/>
    </row>
    <row r="188" spans="1:10" ht="21" customHeight="1" x14ac:dyDescent="0.4">
      <c r="A188" s="67"/>
      <c r="B188" s="32" t="s">
        <v>36</v>
      </c>
      <c r="C188" s="33" t="s">
        <v>17</v>
      </c>
      <c r="D188" s="28" t="s">
        <v>18</v>
      </c>
      <c r="E188" s="10" t="s">
        <v>19</v>
      </c>
      <c r="F188" s="8">
        <v>120000</v>
      </c>
      <c r="G188" s="40"/>
      <c r="H188" s="41"/>
      <c r="I188" s="42">
        <f t="shared" si="3"/>
        <v>40802502</v>
      </c>
      <c r="J188" s="43"/>
    </row>
    <row r="189" spans="1:10" ht="21" customHeight="1" x14ac:dyDescent="0.4">
      <c r="A189" s="67"/>
      <c r="B189" s="32" t="s">
        <v>57</v>
      </c>
      <c r="C189" s="33" t="s">
        <v>17</v>
      </c>
      <c r="D189" s="28" t="s">
        <v>27</v>
      </c>
      <c r="E189" s="10" t="s">
        <v>19</v>
      </c>
      <c r="F189" s="8">
        <v>30000</v>
      </c>
      <c r="G189" s="40"/>
      <c r="H189" s="41"/>
      <c r="I189" s="42">
        <f t="shared" si="3"/>
        <v>40832502</v>
      </c>
      <c r="J189" s="43"/>
    </row>
    <row r="190" spans="1:10" ht="21" customHeight="1" x14ac:dyDescent="0.4">
      <c r="A190" s="67"/>
      <c r="B190" s="32"/>
      <c r="C190" s="33"/>
      <c r="D190" s="28"/>
      <c r="E190" s="10"/>
      <c r="F190" s="8"/>
      <c r="G190" s="50" t="s">
        <v>119</v>
      </c>
      <c r="H190" s="48">
        <v>5000</v>
      </c>
      <c r="I190" s="42">
        <f t="shared" si="3"/>
        <v>40827502</v>
      </c>
      <c r="J190" s="43"/>
    </row>
    <row r="191" spans="1:10" ht="21" customHeight="1" x14ac:dyDescent="0.4">
      <c r="A191" s="67"/>
      <c r="B191" s="32"/>
      <c r="C191" s="33"/>
      <c r="D191" s="28"/>
      <c r="E191" s="10"/>
      <c r="F191" s="8"/>
      <c r="G191" s="50" t="s">
        <v>119</v>
      </c>
      <c r="H191" s="48">
        <v>5000</v>
      </c>
      <c r="I191" s="42">
        <f t="shared" si="3"/>
        <v>40822502</v>
      </c>
      <c r="J191" s="43"/>
    </row>
    <row r="192" spans="1:10" ht="21" customHeight="1" x14ac:dyDescent="0.4">
      <c r="A192" s="68"/>
      <c r="B192" s="32"/>
      <c r="C192" s="33"/>
      <c r="D192" s="28"/>
      <c r="E192" s="10"/>
      <c r="F192" s="8"/>
      <c r="G192" s="50" t="s">
        <v>102</v>
      </c>
      <c r="H192" s="48">
        <v>5940</v>
      </c>
      <c r="I192" s="42">
        <f t="shared" si="3"/>
        <v>40816562</v>
      </c>
      <c r="J192" s="43"/>
    </row>
    <row r="193" spans="1:10" ht="21" customHeight="1" x14ac:dyDescent="0.4">
      <c r="A193" s="66">
        <v>45924</v>
      </c>
      <c r="B193" s="32" t="s">
        <v>71</v>
      </c>
      <c r="C193" s="33" t="s">
        <v>17</v>
      </c>
      <c r="D193" s="28" t="s">
        <v>26</v>
      </c>
      <c r="E193" s="10" t="s">
        <v>19</v>
      </c>
      <c r="F193" s="8">
        <v>60000</v>
      </c>
      <c r="G193" s="40"/>
      <c r="H193" s="41"/>
      <c r="I193" s="42">
        <f t="shared" si="3"/>
        <v>40876562</v>
      </c>
      <c r="J193" s="43"/>
    </row>
    <row r="194" spans="1:10" ht="21" customHeight="1" x14ac:dyDescent="0.4">
      <c r="A194" s="67"/>
      <c r="B194" s="32" t="s">
        <v>47</v>
      </c>
      <c r="C194" s="33" t="s">
        <v>17</v>
      </c>
      <c r="D194" s="28" t="s">
        <v>26</v>
      </c>
      <c r="E194" s="10" t="s">
        <v>19</v>
      </c>
      <c r="F194" s="8">
        <v>160000</v>
      </c>
      <c r="G194" s="40"/>
      <c r="H194" s="41"/>
      <c r="I194" s="42">
        <f t="shared" si="3"/>
        <v>41036562</v>
      </c>
      <c r="J194" s="43"/>
    </row>
    <row r="195" spans="1:10" ht="21" customHeight="1" x14ac:dyDescent="0.4">
      <c r="A195" s="67"/>
      <c r="B195" s="32" t="s">
        <v>57</v>
      </c>
      <c r="C195" s="33" t="s">
        <v>17</v>
      </c>
      <c r="D195" s="28" t="s">
        <v>27</v>
      </c>
      <c r="E195" s="10" t="s">
        <v>19</v>
      </c>
      <c r="F195" s="8">
        <v>80000</v>
      </c>
      <c r="G195" s="40"/>
      <c r="H195" s="41"/>
      <c r="I195" s="42">
        <f t="shared" ref="I195:I219" si="4">I194+F195-H195</f>
        <v>41116562</v>
      </c>
      <c r="J195" s="43"/>
    </row>
    <row r="196" spans="1:10" ht="21" customHeight="1" x14ac:dyDescent="0.4">
      <c r="A196" s="67"/>
      <c r="B196" s="32" t="s">
        <v>36</v>
      </c>
      <c r="C196" s="33" t="s">
        <v>17</v>
      </c>
      <c r="D196" s="28" t="s">
        <v>26</v>
      </c>
      <c r="E196" s="10" t="s">
        <v>19</v>
      </c>
      <c r="F196" s="8">
        <v>110000</v>
      </c>
      <c r="G196" s="40"/>
      <c r="H196" s="41"/>
      <c r="I196" s="42">
        <f t="shared" si="4"/>
        <v>41226562</v>
      </c>
      <c r="J196" s="43"/>
    </row>
    <row r="197" spans="1:10" ht="21" customHeight="1" x14ac:dyDescent="0.4">
      <c r="A197" s="68"/>
      <c r="B197" s="32" t="s">
        <v>34</v>
      </c>
      <c r="C197" s="33" t="s">
        <v>17</v>
      </c>
      <c r="D197" s="28" t="s">
        <v>27</v>
      </c>
      <c r="E197" s="10" t="s">
        <v>19</v>
      </c>
      <c r="F197" s="8">
        <v>30000</v>
      </c>
      <c r="G197" s="40"/>
      <c r="H197" s="41"/>
      <c r="I197" s="42">
        <f t="shared" si="4"/>
        <v>41256562</v>
      </c>
      <c r="J197" s="43"/>
    </row>
    <row r="198" spans="1:10" ht="21" customHeight="1" x14ac:dyDescent="0.4">
      <c r="A198" s="66">
        <v>45925</v>
      </c>
      <c r="B198" s="32" t="s">
        <v>47</v>
      </c>
      <c r="C198" s="33" t="s">
        <v>17</v>
      </c>
      <c r="D198" s="28" t="s">
        <v>27</v>
      </c>
      <c r="E198" s="10" t="s">
        <v>19</v>
      </c>
      <c r="F198" s="8">
        <v>80000</v>
      </c>
      <c r="G198" s="40"/>
      <c r="H198" s="41"/>
      <c r="I198" s="42">
        <f t="shared" si="4"/>
        <v>41336562</v>
      </c>
      <c r="J198" s="43"/>
    </row>
    <row r="199" spans="1:10" ht="21" customHeight="1" x14ac:dyDescent="0.4">
      <c r="A199" s="67"/>
      <c r="B199" s="32" t="s">
        <v>38</v>
      </c>
      <c r="C199" s="33" t="s">
        <v>17</v>
      </c>
      <c r="D199" s="28" t="s">
        <v>26</v>
      </c>
      <c r="E199" s="10" t="s">
        <v>19</v>
      </c>
      <c r="F199" s="8">
        <v>80000</v>
      </c>
      <c r="G199" s="40"/>
      <c r="H199" s="41"/>
      <c r="I199" s="42">
        <f t="shared" si="4"/>
        <v>41416562</v>
      </c>
      <c r="J199" s="43"/>
    </row>
    <row r="200" spans="1:10" ht="21" customHeight="1" x14ac:dyDescent="0.4">
      <c r="A200" s="67"/>
      <c r="B200" s="32" t="s">
        <v>32</v>
      </c>
      <c r="C200" s="33" t="s">
        <v>17</v>
      </c>
      <c r="D200" s="28" t="s">
        <v>27</v>
      </c>
      <c r="E200" s="10" t="s">
        <v>19</v>
      </c>
      <c r="F200" s="8">
        <v>35000</v>
      </c>
      <c r="G200" s="40"/>
      <c r="H200" s="41"/>
      <c r="I200" s="42">
        <f t="shared" si="4"/>
        <v>41451562</v>
      </c>
      <c r="J200" s="43"/>
    </row>
    <row r="201" spans="1:10" ht="21" customHeight="1" x14ac:dyDescent="0.4">
      <c r="A201" s="67"/>
      <c r="B201" s="32" t="s">
        <v>61</v>
      </c>
      <c r="C201" s="33" t="s">
        <v>17</v>
      </c>
      <c r="D201" s="28" t="s">
        <v>27</v>
      </c>
      <c r="E201" s="10" t="s">
        <v>19</v>
      </c>
      <c r="F201" s="8">
        <v>30000</v>
      </c>
      <c r="G201" s="40"/>
      <c r="H201" s="41"/>
      <c r="I201" s="42">
        <f t="shared" si="4"/>
        <v>41481562</v>
      </c>
      <c r="J201" s="43"/>
    </row>
    <row r="202" spans="1:10" ht="21" customHeight="1" x14ac:dyDescent="0.4">
      <c r="A202" s="67"/>
      <c r="B202" s="32"/>
      <c r="C202" s="33"/>
      <c r="D202" s="28"/>
      <c r="E202" s="10"/>
      <c r="F202" s="8"/>
      <c r="G202" s="50" t="s">
        <v>122</v>
      </c>
      <c r="H202" s="48">
        <v>424500</v>
      </c>
      <c r="I202" s="42">
        <f t="shared" si="4"/>
        <v>41057062</v>
      </c>
      <c r="J202" s="43"/>
    </row>
    <row r="203" spans="1:10" ht="21" customHeight="1" x14ac:dyDescent="0.4">
      <c r="A203" s="67"/>
      <c r="B203" s="32"/>
      <c r="C203" s="33"/>
      <c r="D203" s="28"/>
      <c r="E203" s="10"/>
      <c r="F203" s="8"/>
      <c r="G203" s="50" t="s">
        <v>123</v>
      </c>
      <c r="H203" s="48">
        <v>5000</v>
      </c>
      <c r="I203" s="42">
        <f t="shared" si="4"/>
        <v>41052062</v>
      </c>
      <c r="J203" s="43"/>
    </row>
    <row r="204" spans="1:10" ht="21" customHeight="1" x14ac:dyDescent="0.4">
      <c r="A204" s="68"/>
      <c r="B204" s="32"/>
      <c r="C204" s="33"/>
      <c r="D204" s="28"/>
      <c r="E204" s="10"/>
      <c r="F204" s="8"/>
      <c r="G204" s="50" t="s">
        <v>119</v>
      </c>
      <c r="H204" s="48">
        <v>5000</v>
      </c>
      <c r="I204" s="42">
        <f t="shared" si="4"/>
        <v>41047062</v>
      </c>
      <c r="J204" s="43"/>
    </row>
    <row r="205" spans="1:10" ht="21" customHeight="1" x14ac:dyDescent="0.4">
      <c r="A205" s="66">
        <v>45926</v>
      </c>
      <c r="B205" s="32" t="s">
        <v>47</v>
      </c>
      <c r="C205" s="33" t="s">
        <v>17</v>
      </c>
      <c r="D205" s="28" t="s">
        <v>62</v>
      </c>
      <c r="E205" s="10" t="s">
        <v>19</v>
      </c>
      <c r="F205" s="8">
        <v>350000</v>
      </c>
      <c r="G205" s="40"/>
      <c r="H205" s="41"/>
      <c r="I205" s="42">
        <f t="shared" si="4"/>
        <v>41397062</v>
      </c>
      <c r="J205" s="43"/>
    </row>
    <row r="206" spans="1:10" ht="21" customHeight="1" x14ac:dyDescent="0.4">
      <c r="A206" s="67"/>
      <c r="B206" s="32" t="s">
        <v>57</v>
      </c>
      <c r="C206" s="33" t="s">
        <v>17</v>
      </c>
      <c r="D206" s="28" t="s">
        <v>27</v>
      </c>
      <c r="E206" s="10" t="s">
        <v>19</v>
      </c>
      <c r="F206" s="8">
        <v>80000</v>
      </c>
      <c r="G206" s="40"/>
      <c r="H206" s="41"/>
      <c r="I206" s="42">
        <f t="shared" si="4"/>
        <v>41477062</v>
      </c>
      <c r="J206" s="43"/>
    </row>
    <row r="207" spans="1:10" ht="21" customHeight="1" x14ac:dyDescent="0.4">
      <c r="A207" s="67"/>
      <c r="B207" s="32" t="s">
        <v>36</v>
      </c>
      <c r="C207" s="33" t="s">
        <v>17</v>
      </c>
      <c r="D207" s="28" t="s">
        <v>27</v>
      </c>
      <c r="E207" s="10" t="s">
        <v>19</v>
      </c>
      <c r="F207" s="8">
        <v>30000</v>
      </c>
      <c r="G207" s="40"/>
      <c r="H207" s="41"/>
      <c r="I207" s="42">
        <f t="shared" si="4"/>
        <v>41507062</v>
      </c>
      <c r="J207" s="43"/>
    </row>
    <row r="208" spans="1:10" ht="21" customHeight="1" x14ac:dyDescent="0.4">
      <c r="A208" s="68"/>
      <c r="B208" s="32" t="s">
        <v>74</v>
      </c>
      <c r="C208" s="33" t="s">
        <v>17</v>
      </c>
      <c r="D208" s="28" t="s">
        <v>27</v>
      </c>
      <c r="E208" s="10" t="s">
        <v>19</v>
      </c>
      <c r="F208" s="8">
        <v>80000</v>
      </c>
      <c r="G208" s="40"/>
      <c r="H208" s="41"/>
      <c r="I208" s="42">
        <f t="shared" si="4"/>
        <v>41587062</v>
      </c>
      <c r="J208" s="43"/>
    </row>
    <row r="209" spans="1:10" ht="21" customHeight="1" x14ac:dyDescent="0.4">
      <c r="A209" s="66">
        <v>45928</v>
      </c>
      <c r="B209" s="32" t="s">
        <v>72</v>
      </c>
      <c r="C209" s="33" t="s">
        <v>19</v>
      </c>
      <c r="D209" s="28" t="s">
        <v>19</v>
      </c>
      <c r="E209" s="10" t="s">
        <v>19</v>
      </c>
      <c r="F209" s="38">
        <v>963</v>
      </c>
      <c r="G209" s="40"/>
      <c r="H209" s="41"/>
      <c r="I209" s="42">
        <f t="shared" si="4"/>
        <v>41588025</v>
      </c>
      <c r="J209" s="43"/>
    </row>
    <row r="210" spans="1:10" ht="21" customHeight="1" x14ac:dyDescent="0.4">
      <c r="A210" s="68"/>
      <c r="B210" s="32" t="s">
        <v>61</v>
      </c>
      <c r="C210" s="33" t="s">
        <v>17</v>
      </c>
      <c r="D210" s="28" t="s">
        <v>27</v>
      </c>
      <c r="E210" s="10" t="s">
        <v>19</v>
      </c>
      <c r="F210" s="8">
        <v>30000</v>
      </c>
      <c r="G210" s="40"/>
      <c r="H210" s="41"/>
      <c r="I210" s="42">
        <f t="shared" si="4"/>
        <v>41618025</v>
      </c>
      <c r="J210" s="43"/>
    </row>
    <row r="211" spans="1:10" ht="21" customHeight="1" x14ac:dyDescent="0.4">
      <c r="A211" s="66">
        <v>45929</v>
      </c>
      <c r="B211" s="32" t="s">
        <v>47</v>
      </c>
      <c r="C211" s="33" t="s">
        <v>17</v>
      </c>
      <c r="D211" s="28" t="s">
        <v>27</v>
      </c>
      <c r="E211" s="10" t="s">
        <v>19</v>
      </c>
      <c r="F211" s="8">
        <v>30000</v>
      </c>
      <c r="G211" s="40"/>
      <c r="H211" s="41"/>
      <c r="I211" s="42">
        <f t="shared" si="4"/>
        <v>41648025</v>
      </c>
      <c r="J211" s="43"/>
    </row>
    <row r="212" spans="1:10" ht="21" customHeight="1" x14ac:dyDescent="0.4">
      <c r="A212" s="68"/>
      <c r="B212" s="32" t="s">
        <v>32</v>
      </c>
      <c r="C212" s="33" t="s">
        <v>17</v>
      </c>
      <c r="D212" s="28" t="s">
        <v>24</v>
      </c>
      <c r="E212" s="10" t="s">
        <v>19</v>
      </c>
      <c r="F212" s="8">
        <v>195000</v>
      </c>
      <c r="G212" s="40"/>
      <c r="H212" s="41"/>
      <c r="I212" s="42">
        <f t="shared" si="4"/>
        <v>41843025</v>
      </c>
      <c r="J212" s="43"/>
    </row>
    <row r="213" spans="1:10" ht="21" customHeight="1" x14ac:dyDescent="0.4">
      <c r="A213" s="66">
        <v>45930</v>
      </c>
      <c r="B213" s="32" t="s">
        <v>34</v>
      </c>
      <c r="C213" s="33" t="s">
        <v>17</v>
      </c>
      <c r="D213" s="28" t="s">
        <v>18</v>
      </c>
      <c r="E213" s="10" t="s">
        <v>19</v>
      </c>
      <c r="F213" s="8">
        <v>270000</v>
      </c>
      <c r="G213" s="40"/>
      <c r="H213" s="41"/>
      <c r="I213" s="42">
        <f t="shared" si="4"/>
        <v>42113025</v>
      </c>
      <c r="J213" s="43"/>
    </row>
    <row r="214" spans="1:10" ht="21" customHeight="1" x14ac:dyDescent="0.4">
      <c r="A214" s="67"/>
      <c r="B214" s="32" t="s">
        <v>32</v>
      </c>
      <c r="C214" s="33" t="s">
        <v>17</v>
      </c>
      <c r="D214" s="28" t="s">
        <v>26</v>
      </c>
      <c r="E214" s="10" t="s">
        <v>19</v>
      </c>
      <c r="F214" s="8">
        <v>45000</v>
      </c>
      <c r="G214" s="40"/>
      <c r="H214" s="41"/>
      <c r="I214" s="42">
        <f t="shared" si="4"/>
        <v>42158025</v>
      </c>
      <c r="J214" s="43"/>
    </row>
    <row r="215" spans="1:10" ht="21" customHeight="1" x14ac:dyDescent="0.4">
      <c r="A215" s="67"/>
      <c r="B215" s="32" t="s">
        <v>36</v>
      </c>
      <c r="C215" s="33" t="s">
        <v>17</v>
      </c>
      <c r="D215" s="28" t="s">
        <v>27</v>
      </c>
      <c r="E215" s="10" t="s">
        <v>19</v>
      </c>
      <c r="F215" s="8">
        <v>80000</v>
      </c>
      <c r="G215" s="40"/>
      <c r="H215" s="41"/>
      <c r="I215" s="42">
        <f t="shared" si="4"/>
        <v>42238025</v>
      </c>
      <c r="J215" s="43"/>
    </row>
    <row r="216" spans="1:10" ht="21" customHeight="1" x14ac:dyDescent="0.4">
      <c r="A216" s="67"/>
      <c r="B216" s="32" t="s">
        <v>57</v>
      </c>
      <c r="C216" s="33" t="s">
        <v>17</v>
      </c>
      <c r="D216" s="28" t="s">
        <v>27</v>
      </c>
      <c r="E216" s="10" t="s">
        <v>19</v>
      </c>
      <c r="F216" s="8">
        <v>80000</v>
      </c>
      <c r="G216" s="40"/>
      <c r="H216" s="41"/>
      <c r="I216" s="42">
        <f t="shared" si="4"/>
        <v>42318025</v>
      </c>
      <c r="J216" s="43"/>
    </row>
    <row r="217" spans="1:10" ht="21" customHeight="1" x14ac:dyDescent="0.4">
      <c r="A217" s="67"/>
      <c r="B217" s="32" t="s">
        <v>38</v>
      </c>
      <c r="C217" s="33" t="s">
        <v>17</v>
      </c>
      <c r="D217" s="28" t="s">
        <v>27</v>
      </c>
      <c r="E217" s="10" t="s">
        <v>19</v>
      </c>
      <c r="F217" s="8">
        <v>80000</v>
      </c>
      <c r="G217" s="40"/>
      <c r="H217" s="41"/>
      <c r="I217" s="42">
        <f t="shared" si="4"/>
        <v>42398025</v>
      </c>
      <c r="J217" s="43"/>
    </row>
    <row r="218" spans="1:10" ht="21" customHeight="1" x14ac:dyDescent="0.4">
      <c r="A218" s="67"/>
      <c r="B218" s="32" t="s">
        <v>61</v>
      </c>
      <c r="C218" s="33" t="s">
        <v>17</v>
      </c>
      <c r="D218" s="28" t="s">
        <v>27</v>
      </c>
      <c r="E218" s="10" t="s">
        <v>19</v>
      </c>
      <c r="F218" s="8">
        <v>30000</v>
      </c>
      <c r="G218" s="40"/>
      <c r="H218" s="41"/>
      <c r="I218" s="42">
        <f t="shared" si="4"/>
        <v>42428025</v>
      </c>
      <c r="J218" s="43"/>
    </row>
    <row r="219" spans="1:10" ht="21" customHeight="1" x14ac:dyDescent="0.4">
      <c r="A219" s="68"/>
      <c r="B219" s="32" t="s">
        <v>47</v>
      </c>
      <c r="C219" s="33" t="s">
        <v>17</v>
      </c>
      <c r="D219" s="28" t="s">
        <v>27</v>
      </c>
      <c r="E219" s="10" t="s">
        <v>19</v>
      </c>
      <c r="F219" s="8">
        <v>45000</v>
      </c>
      <c r="G219" s="40"/>
      <c r="H219" s="41"/>
      <c r="I219" s="42">
        <f t="shared" si="4"/>
        <v>42473025</v>
      </c>
      <c r="J219" s="43"/>
    </row>
    <row r="220" spans="1:10" ht="25.2" customHeight="1" x14ac:dyDescent="0.4">
      <c r="A220" s="26"/>
      <c r="B220" s="69" t="s">
        <v>125</v>
      </c>
      <c r="C220" s="69"/>
      <c r="D220" s="69"/>
      <c r="E220" s="69"/>
      <c r="F220" s="63">
        <f>SUM(F130:F219)</f>
        <v>5335963</v>
      </c>
      <c r="G220" s="24"/>
      <c r="H220" s="25">
        <f>SUM(H130:H219)</f>
        <v>3369280</v>
      </c>
      <c r="I220" s="62">
        <f>I219</f>
        <v>42473025</v>
      </c>
      <c r="J220" s="23"/>
    </row>
    <row r="221" spans="1:10" x14ac:dyDescent="0.4">
      <c r="F221" s="4" t="s">
        <v>1</v>
      </c>
    </row>
    <row r="228" spans="9:9" x14ac:dyDescent="0.4">
      <c r="I228" s="1" t="s">
        <v>1</v>
      </c>
    </row>
  </sheetData>
  <autoFilter ref="A4:H4">
    <filterColumn colId="1" showButton="0"/>
    <filterColumn colId="2" showButton="0"/>
    <filterColumn colId="3" showButton="0"/>
  </autoFilter>
  <mergeCells count="62">
    <mergeCell ref="A1:J1"/>
    <mergeCell ref="A2:J2"/>
    <mergeCell ref="B3:F3"/>
    <mergeCell ref="G3:H3"/>
    <mergeCell ref="J3:J4"/>
    <mergeCell ref="I3:I4"/>
    <mergeCell ref="B220:E220"/>
    <mergeCell ref="B4:E4"/>
    <mergeCell ref="B5:E5"/>
    <mergeCell ref="B6:E6"/>
    <mergeCell ref="B121:C121"/>
    <mergeCell ref="A62:E62"/>
    <mergeCell ref="A129:E129"/>
    <mergeCell ref="A7:A9"/>
    <mergeCell ref="A10:A16"/>
    <mergeCell ref="A17:A19"/>
    <mergeCell ref="A20:A24"/>
    <mergeCell ref="A25:A26"/>
    <mergeCell ref="A27:A29"/>
    <mergeCell ref="A31:A35"/>
    <mergeCell ref="A36:A38"/>
    <mergeCell ref="A40:A41"/>
    <mergeCell ref="A45:A46"/>
    <mergeCell ref="A47:A52"/>
    <mergeCell ref="A54:A55"/>
    <mergeCell ref="A57:A58"/>
    <mergeCell ref="A59:A61"/>
    <mergeCell ref="A63:A69"/>
    <mergeCell ref="A70:A75"/>
    <mergeCell ref="A76:A78"/>
    <mergeCell ref="A79:A81"/>
    <mergeCell ref="A82:A84"/>
    <mergeCell ref="A85:A86"/>
    <mergeCell ref="A87:A91"/>
    <mergeCell ref="A93:A94"/>
    <mergeCell ref="A95:A97"/>
    <mergeCell ref="A98:A100"/>
    <mergeCell ref="A101:A102"/>
    <mergeCell ref="A103:A106"/>
    <mergeCell ref="A107:A108"/>
    <mergeCell ref="A109:A110"/>
    <mergeCell ref="A111:A115"/>
    <mergeCell ref="A116:A118"/>
    <mergeCell ref="A119:A122"/>
    <mergeCell ref="A123:A127"/>
    <mergeCell ref="A130:A138"/>
    <mergeCell ref="A139:A142"/>
    <mergeCell ref="A143:A147"/>
    <mergeCell ref="A152:A162"/>
    <mergeCell ref="A163:A167"/>
    <mergeCell ref="A168:A170"/>
    <mergeCell ref="A172:A173"/>
    <mergeCell ref="A174:A180"/>
    <mergeCell ref="A181:A184"/>
    <mergeCell ref="A185:A186"/>
    <mergeCell ref="A187:A192"/>
    <mergeCell ref="A193:A197"/>
    <mergeCell ref="A213:A219"/>
    <mergeCell ref="A198:A204"/>
    <mergeCell ref="A205:A208"/>
    <mergeCell ref="A209:A210"/>
    <mergeCell ref="A211:A212"/>
  </mergeCells>
  <phoneticPr fontId="2" type="noConversion"/>
  <pageMargins left="0.25" right="0.25" top="0.75" bottom="0.75" header="0.3" footer="0.3"/>
  <pageSetup paperSize="9" scale="62" fitToHeight="0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J103"/>
  <sheetViews>
    <sheetView view="pageBreakPreview" zoomScale="87" zoomScaleNormal="87" zoomScaleSheetLayoutView="87" workbookViewId="0">
      <selection activeCell="H10" sqref="H10:H79"/>
    </sheetView>
  </sheetViews>
  <sheetFormatPr defaultColWidth="9" defaultRowHeight="17.399999999999999" x14ac:dyDescent="0.4"/>
  <cols>
    <col min="1" max="1" width="17.796875" style="2" customWidth="1"/>
    <col min="2" max="2" width="11.3984375" style="11" customWidth="1"/>
    <col min="3" max="3" width="9" style="1" customWidth="1"/>
    <col min="4" max="4" width="7.8984375" style="1" customWidth="1"/>
    <col min="5" max="5" width="1.19921875" style="1" customWidth="1"/>
    <col min="6" max="6" width="16.69921875" style="1" customWidth="1"/>
    <col min="7" max="7" width="28.69921875" style="7" customWidth="1"/>
    <col min="8" max="8" width="16.59765625" style="3" customWidth="1"/>
    <col min="9" max="9" width="20.59765625" style="1" customWidth="1"/>
    <col min="10" max="10" width="15.3984375" style="1" customWidth="1"/>
    <col min="11" max="11" width="11.59765625" style="1" customWidth="1"/>
    <col min="12" max="16384" width="9" style="1"/>
  </cols>
  <sheetData>
    <row r="1" spans="1:10" ht="56.4" customHeight="1" x14ac:dyDescent="0.4">
      <c r="A1" s="82" t="s">
        <v>15</v>
      </c>
      <c r="B1" s="83"/>
      <c r="C1" s="83"/>
      <c r="D1" s="83"/>
      <c r="E1" s="83"/>
      <c r="F1" s="83"/>
      <c r="G1" s="83"/>
      <c r="H1" s="83"/>
      <c r="I1" s="83"/>
      <c r="J1" s="84"/>
    </row>
    <row r="2" spans="1:10" ht="27.6" x14ac:dyDescent="0.4">
      <c r="A2" s="85" t="s">
        <v>14</v>
      </c>
      <c r="B2" s="86"/>
      <c r="C2" s="86"/>
      <c r="D2" s="86"/>
      <c r="E2" s="86"/>
      <c r="F2" s="86"/>
      <c r="G2" s="86"/>
      <c r="H2" s="86"/>
      <c r="I2" s="86"/>
      <c r="J2" s="87"/>
    </row>
    <row r="3" spans="1:10" ht="29.4" customHeight="1" x14ac:dyDescent="0.4">
      <c r="A3" s="37" t="s">
        <v>0</v>
      </c>
      <c r="B3" s="88" t="s">
        <v>8</v>
      </c>
      <c r="C3" s="88"/>
      <c r="D3" s="88"/>
      <c r="E3" s="88"/>
      <c r="F3" s="89"/>
      <c r="G3" s="88" t="s">
        <v>9</v>
      </c>
      <c r="H3" s="89"/>
      <c r="I3" s="88" t="s">
        <v>10</v>
      </c>
      <c r="J3" s="88" t="s">
        <v>2</v>
      </c>
    </row>
    <row r="4" spans="1:10" ht="27" customHeight="1" x14ac:dyDescent="0.4">
      <c r="A4" s="37"/>
      <c r="B4" s="70" t="s">
        <v>12</v>
      </c>
      <c r="C4" s="71"/>
      <c r="D4" s="71"/>
      <c r="E4" s="72"/>
      <c r="F4" s="37" t="s">
        <v>11</v>
      </c>
      <c r="G4" s="37" t="s">
        <v>4</v>
      </c>
      <c r="H4" s="37" t="s">
        <v>3</v>
      </c>
      <c r="I4" s="88"/>
      <c r="J4" s="88"/>
    </row>
    <row r="5" spans="1:10" ht="21" hidden="1" customHeight="1" x14ac:dyDescent="0.4">
      <c r="A5" s="39">
        <v>45901</v>
      </c>
      <c r="B5" s="35" t="s">
        <v>32</v>
      </c>
      <c r="C5" s="36" t="s">
        <v>17</v>
      </c>
      <c r="D5" s="9" t="s">
        <v>18</v>
      </c>
      <c r="E5" s="10" t="s">
        <v>19</v>
      </c>
      <c r="F5" s="8">
        <v>180000</v>
      </c>
      <c r="G5" s="40"/>
      <c r="H5" s="41"/>
      <c r="I5" s="42" t="e">
        <f>#REF!+F5-H5</f>
        <v>#REF!</v>
      </c>
      <c r="J5" s="43"/>
    </row>
    <row r="6" spans="1:10" ht="21" hidden="1" customHeight="1" x14ac:dyDescent="0.4">
      <c r="A6" s="39"/>
      <c r="B6" s="35" t="s">
        <v>68</v>
      </c>
      <c r="C6" s="36" t="s">
        <v>17</v>
      </c>
      <c r="D6" s="9" t="s">
        <v>18</v>
      </c>
      <c r="E6" s="10" t="s">
        <v>19</v>
      </c>
      <c r="F6" s="8">
        <v>170000</v>
      </c>
      <c r="G6" s="40"/>
      <c r="H6" s="41"/>
      <c r="I6" s="42" t="e">
        <f t="shared" ref="I6:I69" si="0">I5+F6-H6</f>
        <v>#REF!</v>
      </c>
      <c r="J6" s="43"/>
    </row>
    <row r="7" spans="1:10" ht="21" hidden="1" customHeight="1" x14ac:dyDescent="0.4">
      <c r="A7" s="39"/>
      <c r="B7" s="35" t="s">
        <v>38</v>
      </c>
      <c r="C7" s="36" t="s">
        <v>17</v>
      </c>
      <c r="D7" s="9" t="s">
        <v>26</v>
      </c>
      <c r="E7" s="10" t="s">
        <v>19</v>
      </c>
      <c r="F7" s="8">
        <v>110000</v>
      </c>
      <c r="G7" s="40"/>
      <c r="H7" s="41"/>
      <c r="I7" s="42" t="e">
        <f t="shared" si="0"/>
        <v>#REF!</v>
      </c>
      <c r="J7" s="43"/>
    </row>
    <row r="8" spans="1:10" ht="21" hidden="1" customHeight="1" x14ac:dyDescent="0.4">
      <c r="A8" s="39"/>
      <c r="B8" s="35" t="s">
        <v>34</v>
      </c>
      <c r="C8" s="36" t="s">
        <v>17</v>
      </c>
      <c r="D8" s="9" t="s">
        <v>27</v>
      </c>
      <c r="E8" s="10" t="s">
        <v>19</v>
      </c>
      <c r="F8" s="8">
        <v>80000</v>
      </c>
      <c r="G8" s="40"/>
      <c r="H8" s="41"/>
      <c r="I8" s="42" t="e">
        <f t="shared" si="0"/>
        <v>#REF!</v>
      </c>
      <c r="J8" s="43"/>
    </row>
    <row r="9" spans="1:10" ht="21" hidden="1" customHeight="1" x14ac:dyDescent="0.4">
      <c r="A9" s="39"/>
      <c r="B9" s="35"/>
      <c r="C9" s="36"/>
      <c r="D9" s="9"/>
      <c r="E9" s="10"/>
      <c r="F9" s="8"/>
      <c r="G9" s="51" t="s">
        <v>105</v>
      </c>
      <c r="H9" s="48">
        <v>351900</v>
      </c>
      <c r="I9" s="42" t="e">
        <f t="shared" si="0"/>
        <v>#REF!</v>
      </c>
      <c r="J9" s="43"/>
    </row>
    <row r="10" spans="1:10" ht="21" hidden="1" customHeight="1" x14ac:dyDescent="0.4">
      <c r="A10" s="39"/>
      <c r="B10" s="35"/>
      <c r="C10" s="36"/>
      <c r="D10" s="9"/>
      <c r="E10" s="10"/>
      <c r="F10" s="8"/>
      <c r="G10" s="51" t="s">
        <v>103</v>
      </c>
      <c r="H10" s="48">
        <v>53320</v>
      </c>
      <c r="I10" s="42" t="e">
        <f t="shared" si="0"/>
        <v>#REF!</v>
      </c>
      <c r="J10" s="43"/>
    </row>
    <row r="11" spans="1:10" ht="21" hidden="1" customHeight="1" x14ac:dyDescent="0.4">
      <c r="A11" s="39"/>
      <c r="B11" s="35"/>
      <c r="C11" s="36"/>
      <c r="D11" s="9"/>
      <c r="E11" s="10"/>
      <c r="F11" s="8"/>
      <c r="G11" s="51" t="s">
        <v>106</v>
      </c>
      <c r="H11" s="48">
        <v>3020</v>
      </c>
      <c r="I11" s="42" t="e">
        <f t="shared" si="0"/>
        <v>#REF!</v>
      </c>
      <c r="J11" s="43"/>
    </row>
    <row r="12" spans="1:10" ht="21" hidden="1" customHeight="1" x14ac:dyDescent="0.4">
      <c r="A12" s="39"/>
      <c r="B12" s="35"/>
      <c r="C12" s="36"/>
      <c r="D12" s="9"/>
      <c r="E12" s="10"/>
      <c r="F12" s="8"/>
      <c r="G12" s="56" t="s">
        <v>107</v>
      </c>
      <c r="H12" s="57">
        <v>170</v>
      </c>
      <c r="I12" s="42" t="e">
        <f t="shared" si="0"/>
        <v>#REF!</v>
      </c>
      <c r="J12" s="43"/>
    </row>
    <row r="13" spans="1:10" ht="21" hidden="1" customHeight="1" x14ac:dyDescent="0.4">
      <c r="A13" s="39"/>
      <c r="B13" s="35"/>
      <c r="C13" s="36"/>
      <c r="D13" s="9"/>
      <c r="E13" s="10"/>
      <c r="F13" s="8"/>
      <c r="G13" s="50" t="s">
        <v>104</v>
      </c>
      <c r="H13" s="48">
        <v>5000</v>
      </c>
      <c r="I13" s="42" t="e">
        <f t="shared" si="0"/>
        <v>#REF!</v>
      </c>
      <c r="J13" s="43"/>
    </row>
    <row r="14" spans="1:10" ht="21" hidden="1" customHeight="1" x14ac:dyDescent="0.4">
      <c r="A14" s="39">
        <v>45902</v>
      </c>
      <c r="B14" s="35" t="s">
        <v>68</v>
      </c>
      <c r="C14" s="36" t="s">
        <v>17</v>
      </c>
      <c r="D14" s="9" t="s">
        <v>26</v>
      </c>
      <c r="E14" s="10" t="s">
        <v>19</v>
      </c>
      <c r="F14" s="8">
        <v>110000</v>
      </c>
      <c r="G14" s="40"/>
      <c r="H14" s="41"/>
      <c r="I14" s="42" t="e">
        <f t="shared" si="0"/>
        <v>#REF!</v>
      </c>
      <c r="J14" s="43"/>
    </row>
    <row r="15" spans="1:10" ht="21" hidden="1" customHeight="1" x14ac:dyDescent="0.4">
      <c r="A15" s="39"/>
      <c r="B15" s="35" t="s">
        <v>34</v>
      </c>
      <c r="C15" s="36" t="s">
        <v>17</v>
      </c>
      <c r="D15" s="9" t="s">
        <v>27</v>
      </c>
      <c r="E15" s="10" t="s">
        <v>19</v>
      </c>
      <c r="F15" s="8">
        <v>80000</v>
      </c>
      <c r="G15" s="40"/>
      <c r="H15" s="41"/>
      <c r="I15" s="42" t="e">
        <f t="shared" si="0"/>
        <v>#REF!</v>
      </c>
      <c r="J15" s="43"/>
    </row>
    <row r="16" spans="1:10" ht="21" hidden="1" customHeight="1" x14ac:dyDescent="0.4">
      <c r="A16" s="39"/>
      <c r="B16" s="35" t="s">
        <v>61</v>
      </c>
      <c r="C16" s="36" t="s">
        <v>17</v>
      </c>
      <c r="D16" s="9" t="s">
        <v>27</v>
      </c>
      <c r="E16" s="10" t="s">
        <v>19</v>
      </c>
      <c r="F16" s="8">
        <v>30000</v>
      </c>
      <c r="G16" s="40"/>
      <c r="H16" s="41"/>
      <c r="I16" s="42" t="e">
        <f t="shared" si="0"/>
        <v>#REF!</v>
      </c>
      <c r="J16" s="43"/>
    </row>
    <row r="17" spans="1:10" ht="21" hidden="1" customHeight="1" x14ac:dyDescent="0.4">
      <c r="A17" s="39"/>
      <c r="B17" s="35" t="s">
        <v>32</v>
      </c>
      <c r="C17" s="36" t="s">
        <v>69</v>
      </c>
      <c r="D17" s="9" t="s">
        <v>19</v>
      </c>
      <c r="E17" s="10" t="s">
        <v>19</v>
      </c>
      <c r="F17" s="8">
        <v>5000</v>
      </c>
      <c r="G17" s="40"/>
      <c r="H17" s="41"/>
      <c r="I17" s="42" t="e">
        <f t="shared" si="0"/>
        <v>#REF!</v>
      </c>
      <c r="J17" s="43"/>
    </row>
    <row r="18" spans="1:10" ht="21" hidden="1" customHeight="1" x14ac:dyDescent="0.4">
      <c r="A18" s="39">
        <v>45903</v>
      </c>
      <c r="B18" s="35" t="s">
        <v>68</v>
      </c>
      <c r="C18" s="36" t="s">
        <v>17</v>
      </c>
      <c r="D18" s="9" t="s">
        <v>27</v>
      </c>
      <c r="E18" s="10" t="s">
        <v>19</v>
      </c>
      <c r="F18" s="8">
        <v>30000</v>
      </c>
      <c r="G18" s="40"/>
      <c r="H18" s="41"/>
      <c r="I18" s="42" t="e">
        <f t="shared" si="0"/>
        <v>#REF!</v>
      </c>
      <c r="J18" s="43"/>
    </row>
    <row r="19" spans="1:10" ht="21" hidden="1" customHeight="1" x14ac:dyDescent="0.4">
      <c r="A19" s="39"/>
      <c r="B19" s="35" t="s">
        <v>34</v>
      </c>
      <c r="C19" s="36" t="s">
        <v>17</v>
      </c>
      <c r="D19" s="9" t="s">
        <v>27</v>
      </c>
      <c r="E19" s="10" t="s">
        <v>19</v>
      </c>
      <c r="F19" s="8">
        <v>80000</v>
      </c>
      <c r="G19" s="40"/>
      <c r="H19" s="41"/>
      <c r="I19" s="42" t="e">
        <f t="shared" si="0"/>
        <v>#REF!</v>
      </c>
      <c r="J19" s="43"/>
    </row>
    <row r="20" spans="1:10" ht="21" hidden="1" customHeight="1" x14ac:dyDescent="0.4">
      <c r="A20" s="39"/>
      <c r="B20" s="35" t="s">
        <v>32</v>
      </c>
      <c r="C20" s="36" t="s">
        <v>17</v>
      </c>
      <c r="D20" s="9" t="s">
        <v>26</v>
      </c>
      <c r="E20" s="10" t="s">
        <v>19</v>
      </c>
      <c r="F20" s="8">
        <v>60000</v>
      </c>
      <c r="G20" s="40"/>
      <c r="H20" s="41"/>
      <c r="I20" s="42" t="e">
        <f t="shared" si="0"/>
        <v>#REF!</v>
      </c>
      <c r="J20" s="43"/>
    </row>
    <row r="21" spans="1:10" ht="21" hidden="1" customHeight="1" x14ac:dyDescent="0.4">
      <c r="A21" s="39"/>
      <c r="B21" s="35" t="s">
        <v>47</v>
      </c>
      <c r="C21" s="36" t="s">
        <v>17</v>
      </c>
      <c r="D21" s="9" t="s">
        <v>27</v>
      </c>
      <c r="E21" s="10" t="s">
        <v>19</v>
      </c>
      <c r="F21" s="8">
        <v>30000</v>
      </c>
      <c r="G21" s="40"/>
      <c r="H21" s="41"/>
      <c r="I21" s="42" t="e">
        <f t="shared" si="0"/>
        <v>#REF!</v>
      </c>
      <c r="J21" s="43"/>
    </row>
    <row r="22" spans="1:10" ht="21" hidden="1" customHeight="1" x14ac:dyDescent="0.4">
      <c r="A22" s="39"/>
      <c r="B22" s="35"/>
      <c r="C22" s="36"/>
      <c r="D22" s="9"/>
      <c r="E22" s="10"/>
      <c r="F22" s="8"/>
      <c r="G22" s="50" t="s">
        <v>108</v>
      </c>
      <c r="H22" s="48">
        <v>20000</v>
      </c>
      <c r="I22" s="42" t="e">
        <f t="shared" si="0"/>
        <v>#REF!</v>
      </c>
      <c r="J22" s="43"/>
    </row>
    <row r="23" spans="1:10" ht="21" hidden="1" customHeight="1" x14ac:dyDescent="0.4">
      <c r="A23" s="39">
        <v>45904</v>
      </c>
      <c r="B23" s="35" t="s">
        <v>32</v>
      </c>
      <c r="C23" s="36" t="s">
        <v>17</v>
      </c>
      <c r="D23" s="9" t="s">
        <v>18</v>
      </c>
      <c r="E23" s="10" t="s">
        <v>19</v>
      </c>
      <c r="F23" s="8">
        <v>150000</v>
      </c>
      <c r="G23" s="40"/>
      <c r="H23" s="41"/>
      <c r="I23" s="42" t="e">
        <f t="shared" si="0"/>
        <v>#REF!</v>
      </c>
      <c r="J23" s="43"/>
    </row>
    <row r="24" spans="1:10" ht="21" hidden="1" customHeight="1" x14ac:dyDescent="0.4">
      <c r="A24" s="39">
        <v>45905</v>
      </c>
      <c r="B24" s="35" t="s">
        <v>32</v>
      </c>
      <c r="C24" s="36" t="s">
        <v>17</v>
      </c>
      <c r="D24" s="9" t="s">
        <v>27</v>
      </c>
      <c r="E24" s="10" t="s">
        <v>19</v>
      </c>
      <c r="F24" s="8">
        <v>80000</v>
      </c>
      <c r="G24" s="40"/>
      <c r="H24" s="41"/>
      <c r="I24" s="42" t="e">
        <f t="shared" si="0"/>
        <v>#REF!</v>
      </c>
      <c r="J24" s="43"/>
    </row>
    <row r="25" spans="1:10" ht="21" hidden="1" customHeight="1" x14ac:dyDescent="0.4">
      <c r="A25" s="39">
        <v>45908</v>
      </c>
      <c r="B25" s="35" t="s">
        <v>32</v>
      </c>
      <c r="C25" s="36" t="s">
        <v>17</v>
      </c>
      <c r="D25" s="9" t="s">
        <v>27</v>
      </c>
      <c r="E25" s="10" t="s">
        <v>19</v>
      </c>
      <c r="F25" s="8">
        <v>30000</v>
      </c>
      <c r="G25" s="40"/>
      <c r="H25" s="41"/>
      <c r="I25" s="42" t="e">
        <f t="shared" si="0"/>
        <v>#REF!</v>
      </c>
      <c r="J25" s="43"/>
    </row>
    <row r="26" spans="1:10" ht="21" hidden="1" customHeight="1" x14ac:dyDescent="0.4">
      <c r="A26" s="39">
        <v>45909</v>
      </c>
      <c r="B26" s="35" t="s">
        <v>32</v>
      </c>
      <c r="C26" s="36" t="s">
        <v>17</v>
      </c>
      <c r="D26" s="9" t="s">
        <v>27</v>
      </c>
      <c r="E26" s="10" t="s">
        <v>19</v>
      </c>
      <c r="F26" s="8">
        <v>85000</v>
      </c>
      <c r="G26" s="40"/>
      <c r="H26" s="41"/>
      <c r="I26" s="42" t="e">
        <f t="shared" si="0"/>
        <v>#REF!</v>
      </c>
      <c r="J26" s="43"/>
    </row>
    <row r="27" spans="1:10" ht="21" hidden="1" customHeight="1" x14ac:dyDescent="0.4">
      <c r="A27" s="39">
        <v>45910</v>
      </c>
      <c r="B27" s="35" t="s">
        <v>32</v>
      </c>
      <c r="C27" s="36" t="s">
        <v>17</v>
      </c>
      <c r="D27" s="9" t="s">
        <v>27</v>
      </c>
      <c r="E27" s="10" t="s">
        <v>19</v>
      </c>
      <c r="F27" s="8">
        <v>30000</v>
      </c>
      <c r="G27" s="40"/>
      <c r="H27" s="41"/>
      <c r="I27" s="42" t="e">
        <f t="shared" si="0"/>
        <v>#REF!</v>
      </c>
      <c r="J27" s="43"/>
    </row>
    <row r="28" spans="1:10" ht="21" hidden="1" customHeight="1" x14ac:dyDescent="0.4">
      <c r="A28" s="39"/>
      <c r="B28" s="35" t="s">
        <v>68</v>
      </c>
      <c r="C28" s="36" t="s">
        <v>17</v>
      </c>
      <c r="D28" s="9" t="s">
        <v>26</v>
      </c>
      <c r="E28" s="10" t="s">
        <v>19</v>
      </c>
      <c r="F28" s="8">
        <v>95000</v>
      </c>
      <c r="G28" s="40"/>
      <c r="H28" s="41"/>
      <c r="I28" s="42" t="e">
        <f t="shared" si="0"/>
        <v>#REF!</v>
      </c>
      <c r="J28" s="43"/>
    </row>
    <row r="29" spans="1:10" ht="21" hidden="1" customHeight="1" x14ac:dyDescent="0.4">
      <c r="A29" s="39"/>
      <c r="B29" s="35" t="s">
        <v>38</v>
      </c>
      <c r="C29" s="36" t="s">
        <v>17</v>
      </c>
      <c r="D29" s="9" t="s">
        <v>27</v>
      </c>
      <c r="E29" s="10" t="s">
        <v>19</v>
      </c>
      <c r="F29" s="8">
        <v>80000</v>
      </c>
      <c r="G29" s="40"/>
      <c r="H29" s="41"/>
      <c r="I29" s="42" t="e">
        <f t="shared" si="0"/>
        <v>#REF!</v>
      </c>
      <c r="J29" s="43"/>
    </row>
    <row r="30" spans="1:10" ht="21" hidden="1" customHeight="1" x14ac:dyDescent="0.4">
      <c r="A30" s="39"/>
      <c r="B30" s="35"/>
      <c r="C30" s="36"/>
      <c r="D30" s="9"/>
      <c r="E30" s="10"/>
      <c r="F30" s="8"/>
      <c r="G30" s="50" t="s">
        <v>109</v>
      </c>
      <c r="H30" s="48">
        <v>71090</v>
      </c>
      <c r="I30" s="42" t="e">
        <f t="shared" si="0"/>
        <v>#REF!</v>
      </c>
      <c r="J30" s="43"/>
    </row>
    <row r="31" spans="1:10" ht="21" hidden="1" customHeight="1" x14ac:dyDescent="0.4">
      <c r="A31" s="39"/>
      <c r="B31" s="35"/>
      <c r="C31" s="36"/>
      <c r="D31" s="9"/>
      <c r="E31" s="10"/>
      <c r="F31" s="8"/>
      <c r="G31" s="50" t="s">
        <v>110</v>
      </c>
      <c r="H31" s="48">
        <v>5000</v>
      </c>
      <c r="I31" s="42" t="e">
        <f t="shared" si="0"/>
        <v>#REF!</v>
      </c>
      <c r="J31" s="43"/>
    </row>
    <row r="32" spans="1:10" ht="21" hidden="1" customHeight="1" x14ac:dyDescent="0.4">
      <c r="A32" s="39"/>
      <c r="B32" s="35"/>
      <c r="C32" s="36"/>
      <c r="D32" s="9"/>
      <c r="E32" s="10"/>
      <c r="F32" s="8"/>
      <c r="G32" s="46" t="s">
        <v>81</v>
      </c>
      <c r="H32" s="48">
        <v>30900</v>
      </c>
      <c r="I32" s="42" t="e">
        <f t="shared" si="0"/>
        <v>#REF!</v>
      </c>
      <c r="J32" s="43"/>
    </row>
    <row r="33" spans="1:10" ht="21" hidden="1" customHeight="1" x14ac:dyDescent="0.4">
      <c r="A33" s="39"/>
      <c r="B33" s="35"/>
      <c r="C33" s="36"/>
      <c r="D33" s="9"/>
      <c r="E33" s="10"/>
      <c r="F33" s="8"/>
      <c r="G33" s="46" t="s">
        <v>82</v>
      </c>
      <c r="H33" s="48">
        <v>33900</v>
      </c>
      <c r="I33" s="42" t="e">
        <f t="shared" si="0"/>
        <v>#REF!</v>
      </c>
      <c r="J33" s="43"/>
    </row>
    <row r="34" spans="1:10" ht="21" hidden="1" customHeight="1" x14ac:dyDescent="0.4">
      <c r="A34" s="39"/>
      <c r="B34" s="35"/>
      <c r="C34" s="36"/>
      <c r="D34" s="9"/>
      <c r="E34" s="10"/>
      <c r="F34" s="8"/>
      <c r="G34" s="46" t="s">
        <v>80</v>
      </c>
      <c r="H34" s="48">
        <v>51900</v>
      </c>
      <c r="I34" s="42" t="e">
        <f t="shared" si="0"/>
        <v>#REF!</v>
      </c>
      <c r="J34" s="43"/>
    </row>
    <row r="35" spans="1:10" ht="21" hidden="1" customHeight="1" x14ac:dyDescent="0.4">
      <c r="A35" s="39"/>
      <c r="B35" s="35"/>
      <c r="C35" s="36"/>
      <c r="D35" s="9"/>
      <c r="E35" s="10"/>
      <c r="F35" s="8"/>
      <c r="G35" s="46" t="s">
        <v>95</v>
      </c>
      <c r="H35" s="48">
        <v>36900</v>
      </c>
      <c r="I35" s="42" t="e">
        <f t="shared" si="0"/>
        <v>#REF!</v>
      </c>
      <c r="J35" s="43"/>
    </row>
    <row r="36" spans="1:10" ht="21" hidden="1" customHeight="1" x14ac:dyDescent="0.4">
      <c r="A36" s="39"/>
      <c r="B36" s="35"/>
      <c r="C36" s="36"/>
      <c r="D36" s="9"/>
      <c r="E36" s="10"/>
      <c r="F36" s="8"/>
      <c r="G36" s="46" t="s">
        <v>111</v>
      </c>
      <c r="H36" s="48">
        <v>40560</v>
      </c>
      <c r="I36" s="42" t="e">
        <f t="shared" si="0"/>
        <v>#REF!</v>
      </c>
      <c r="J36" s="43"/>
    </row>
    <row r="37" spans="1:10" ht="21" hidden="1" customHeight="1" x14ac:dyDescent="0.4">
      <c r="A37" s="39"/>
      <c r="B37" s="35"/>
      <c r="C37" s="36"/>
      <c r="D37" s="9"/>
      <c r="E37" s="10"/>
      <c r="F37" s="8"/>
      <c r="G37" s="50" t="s">
        <v>112</v>
      </c>
      <c r="H37" s="48">
        <v>26260</v>
      </c>
      <c r="I37" s="42" t="e">
        <f t="shared" si="0"/>
        <v>#REF!</v>
      </c>
      <c r="J37" s="43"/>
    </row>
    <row r="38" spans="1:10" ht="21" hidden="1" customHeight="1" x14ac:dyDescent="0.4">
      <c r="A38" s="39">
        <v>45911</v>
      </c>
      <c r="B38" s="35" t="s">
        <v>32</v>
      </c>
      <c r="C38" s="36" t="s">
        <v>17</v>
      </c>
      <c r="D38" s="9" t="s">
        <v>27</v>
      </c>
      <c r="E38" s="10" t="s">
        <v>19</v>
      </c>
      <c r="F38" s="8">
        <v>80000</v>
      </c>
      <c r="G38" s="40"/>
      <c r="H38" s="41"/>
      <c r="I38" s="42" t="e">
        <f t="shared" si="0"/>
        <v>#REF!</v>
      </c>
      <c r="J38" s="43"/>
    </row>
    <row r="39" spans="1:10" ht="21" hidden="1" customHeight="1" x14ac:dyDescent="0.4">
      <c r="A39" s="39"/>
      <c r="B39" s="35" t="s">
        <v>68</v>
      </c>
      <c r="C39" s="36" t="s">
        <v>17</v>
      </c>
      <c r="D39" s="9" t="s">
        <v>27</v>
      </c>
      <c r="E39" s="10" t="s">
        <v>19</v>
      </c>
      <c r="F39" s="8">
        <v>50000</v>
      </c>
      <c r="G39" s="40"/>
      <c r="H39" s="41"/>
      <c r="I39" s="42" t="e">
        <f t="shared" si="0"/>
        <v>#REF!</v>
      </c>
      <c r="J39" s="43"/>
    </row>
    <row r="40" spans="1:10" ht="21" hidden="1" customHeight="1" x14ac:dyDescent="0.4">
      <c r="A40" s="39"/>
      <c r="B40" s="35" t="s">
        <v>38</v>
      </c>
      <c r="C40" s="36" t="s">
        <v>17</v>
      </c>
      <c r="D40" s="9" t="s">
        <v>27</v>
      </c>
      <c r="E40" s="10" t="s">
        <v>19</v>
      </c>
      <c r="F40" s="8">
        <v>30000</v>
      </c>
      <c r="G40" s="40"/>
      <c r="H40" s="41"/>
      <c r="I40" s="42" t="e">
        <f t="shared" si="0"/>
        <v>#REF!</v>
      </c>
      <c r="J40" s="43"/>
    </row>
    <row r="41" spans="1:10" ht="21" hidden="1" customHeight="1" x14ac:dyDescent="0.4">
      <c r="A41" s="39"/>
      <c r="B41" s="35"/>
      <c r="C41" s="36"/>
      <c r="D41" s="9"/>
      <c r="E41" s="10"/>
      <c r="F41" s="8"/>
      <c r="G41" s="50" t="s">
        <v>114</v>
      </c>
      <c r="H41" s="48">
        <v>31000</v>
      </c>
      <c r="I41" s="42" t="e">
        <f t="shared" si="0"/>
        <v>#REF!</v>
      </c>
      <c r="J41" s="43"/>
    </row>
    <row r="42" spans="1:10" ht="21" hidden="1" customHeight="1" x14ac:dyDescent="0.4">
      <c r="A42" s="39"/>
      <c r="B42" s="35"/>
      <c r="C42" s="36"/>
      <c r="D42" s="9"/>
      <c r="E42" s="10"/>
      <c r="F42" s="8"/>
      <c r="G42" s="50" t="s">
        <v>113</v>
      </c>
      <c r="H42" s="48">
        <v>66650</v>
      </c>
      <c r="I42" s="42" t="e">
        <f t="shared" si="0"/>
        <v>#REF!</v>
      </c>
      <c r="J42" s="43"/>
    </row>
    <row r="43" spans="1:10" ht="21" hidden="1" customHeight="1" x14ac:dyDescent="0.4">
      <c r="A43" s="39">
        <v>45912</v>
      </c>
      <c r="B43" s="35" t="s">
        <v>32</v>
      </c>
      <c r="C43" s="36" t="s">
        <v>17</v>
      </c>
      <c r="D43" s="9" t="s">
        <v>26</v>
      </c>
      <c r="E43" s="10" t="s">
        <v>19</v>
      </c>
      <c r="F43" s="8">
        <v>125000</v>
      </c>
      <c r="G43" s="40"/>
      <c r="H43" s="41"/>
      <c r="I43" s="42" t="e">
        <f t="shared" si="0"/>
        <v>#REF!</v>
      </c>
      <c r="J43" s="43"/>
    </row>
    <row r="44" spans="1:10" ht="21" hidden="1" customHeight="1" x14ac:dyDescent="0.4">
      <c r="A44" s="39"/>
      <c r="B44" s="35"/>
      <c r="C44" s="36"/>
      <c r="D44" s="9"/>
      <c r="E44" s="10"/>
      <c r="F44" s="8"/>
      <c r="G44" s="50" t="s">
        <v>115</v>
      </c>
      <c r="H44" s="48">
        <v>399270</v>
      </c>
      <c r="I44" s="42" t="e">
        <f t="shared" si="0"/>
        <v>#REF!</v>
      </c>
      <c r="J44" s="43"/>
    </row>
    <row r="45" spans="1:10" ht="21" hidden="1" customHeight="1" x14ac:dyDescent="0.4">
      <c r="A45" s="39"/>
      <c r="B45" s="35"/>
      <c r="C45" s="36"/>
      <c r="D45" s="9"/>
      <c r="E45" s="10"/>
      <c r="F45" s="8"/>
      <c r="G45" s="50" t="s">
        <v>116</v>
      </c>
      <c r="H45" s="48">
        <v>5000</v>
      </c>
      <c r="I45" s="42" t="e">
        <f t="shared" si="0"/>
        <v>#REF!</v>
      </c>
      <c r="J45" s="43"/>
    </row>
    <row r="46" spans="1:10" ht="21" hidden="1" customHeight="1" x14ac:dyDescent="0.4">
      <c r="A46" s="39">
        <v>45915</v>
      </c>
      <c r="B46" s="35" t="s">
        <v>32</v>
      </c>
      <c r="C46" s="36" t="s">
        <v>17</v>
      </c>
      <c r="D46" s="9" t="s">
        <v>24</v>
      </c>
      <c r="E46" s="10" t="s">
        <v>19</v>
      </c>
      <c r="F46" s="8">
        <v>200000</v>
      </c>
      <c r="G46" s="40"/>
      <c r="H46" s="41"/>
      <c r="I46" s="42" t="e">
        <f t="shared" si="0"/>
        <v>#REF!</v>
      </c>
      <c r="J46" s="43"/>
    </row>
    <row r="47" spans="1:10" ht="21" hidden="1" customHeight="1" x14ac:dyDescent="0.4">
      <c r="A47" s="39">
        <v>45916</v>
      </c>
      <c r="B47" s="35" t="s">
        <v>32</v>
      </c>
      <c r="C47" s="36" t="s">
        <v>17</v>
      </c>
      <c r="D47" s="9" t="s">
        <v>24</v>
      </c>
      <c r="E47" s="10" t="s">
        <v>19</v>
      </c>
      <c r="F47" s="8">
        <v>140000</v>
      </c>
      <c r="G47" s="40"/>
      <c r="H47" s="41"/>
      <c r="I47" s="42" t="e">
        <f t="shared" si="0"/>
        <v>#REF!</v>
      </c>
      <c r="J47" s="43"/>
    </row>
    <row r="48" spans="1:10" ht="21" customHeight="1" x14ac:dyDescent="0.4">
      <c r="A48" s="39"/>
      <c r="B48" s="35"/>
      <c r="C48" s="36"/>
      <c r="D48" s="9"/>
      <c r="E48" s="10"/>
      <c r="F48" s="8"/>
      <c r="G48" s="50" t="s">
        <v>117</v>
      </c>
      <c r="H48" s="48">
        <v>162000</v>
      </c>
      <c r="I48" s="42" t="e">
        <f t="shared" si="0"/>
        <v>#REF!</v>
      </c>
      <c r="J48" s="43"/>
    </row>
    <row r="49" spans="1:10" ht="21" hidden="1" customHeight="1" x14ac:dyDescent="0.4">
      <c r="A49" s="39">
        <v>45917</v>
      </c>
      <c r="B49" s="35" t="s">
        <v>32</v>
      </c>
      <c r="C49" s="36" t="s">
        <v>17</v>
      </c>
      <c r="D49" s="9" t="s">
        <v>24</v>
      </c>
      <c r="E49" s="10" t="s">
        <v>19</v>
      </c>
      <c r="F49" s="8">
        <v>145000</v>
      </c>
      <c r="G49" s="40"/>
      <c r="H49" s="41"/>
      <c r="I49" s="42" t="e">
        <f t="shared" si="0"/>
        <v>#REF!</v>
      </c>
      <c r="J49" s="43"/>
    </row>
    <row r="50" spans="1:10" ht="21" hidden="1" customHeight="1" x14ac:dyDescent="0.4">
      <c r="A50" s="39"/>
      <c r="B50" s="35" t="s">
        <v>34</v>
      </c>
      <c r="C50" s="36" t="s">
        <v>17</v>
      </c>
      <c r="D50" s="9" t="s">
        <v>27</v>
      </c>
      <c r="E50" s="10" t="s">
        <v>19</v>
      </c>
      <c r="F50" s="8">
        <v>30000</v>
      </c>
      <c r="G50" s="40"/>
      <c r="H50" s="41"/>
      <c r="I50" s="42" t="e">
        <f t="shared" si="0"/>
        <v>#REF!</v>
      </c>
      <c r="J50" s="43"/>
    </row>
    <row r="51" spans="1:10" ht="21" hidden="1" customHeight="1" x14ac:dyDescent="0.4">
      <c r="A51" s="39"/>
      <c r="B51" s="35" t="s">
        <v>38</v>
      </c>
      <c r="C51" s="36" t="s">
        <v>17</v>
      </c>
      <c r="D51" s="9" t="s">
        <v>27</v>
      </c>
      <c r="E51" s="10" t="s">
        <v>19</v>
      </c>
      <c r="F51" s="8">
        <v>80000</v>
      </c>
      <c r="G51" s="40"/>
      <c r="H51" s="41"/>
      <c r="I51" s="42" t="e">
        <f t="shared" si="0"/>
        <v>#REF!</v>
      </c>
      <c r="J51" s="43"/>
    </row>
    <row r="52" spans="1:10" ht="21" hidden="1" customHeight="1" x14ac:dyDescent="0.4">
      <c r="A52" s="39"/>
      <c r="B52" s="35"/>
      <c r="C52" s="36"/>
      <c r="D52" s="9"/>
      <c r="E52" s="10"/>
      <c r="F52" s="8"/>
      <c r="G52" s="50" t="s">
        <v>118</v>
      </c>
      <c r="H52" s="48">
        <v>5000</v>
      </c>
      <c r="I52" s="42" t="e">
        <f t="shared" si="0"/>
        <v>#REF!</v>
      </c>
      <c r="J52" s="43"/>
    </row>
    <row r="53" spans="1:10" ht="21" hidden="1" customHeight="1" x14ac:dyDescent="0.4">
      <c r="A53" s="39"/>
      <c r="B53" s="35"/>
      <c r="C53" s="36"/>
      <c r="D53" s="9"/>
      <c r="E53" s="10"/>
      <c r="F53" s="8"/>
      <c r="G53" s="50" t="s">
        <v>120</v>
      </c>
      <c r="H53" s="48">
        <v>15000</v>
      </c>
      <c r="I53" s="42" t="e">
        <f t="shared" si="0"/>
        <v>#REF!</v>
      </c>
      <c r="J53" s="43"/>
    </row>
    <row r="54" spans="1:10" ht="21" hidden="1" customHeight="1" x14ac:dyDescent="0.4">
      <c r="A54" s="39"/>
      <c r="B54" s="35"/>
      <c r="C54" s="36"/>
      <c r="D54" s="9"/>
      <c r="E54" s="10"/>
      <c r="F54" s="8"/>
      <c r="G54" s="50" t="s">
        <v>119</v>
      </c>
      <c r="H54" s="48">
        <v>5000</v>
      </c>
      <c r="I54" s="42" t="e">
        <f t="shared" si="0"/>
        <v>#REF!</v>
      </c>
      <c r="J54" s="43"/>
    </row>
    <row r="55" spans="1:10" ht="21" hidden="1" customHeight="1" x14ac:dyDescent="0.4">
      <c r="A55" s="39"/>
      <c r="B55" s="35"/>
      <c r="C55" s="36"/>
      <c r="D55" s="9"/>
      <c r="E55" s="10"/>
      <c r="F55" s="8"/>
      <c r="G55" s="50" t="s">
        <v>121</v>
      </c>
      <c r="H55" s="48">
        <v>1500000</v>
      </c>
      <c r="I55" s="42" t="e">
        <f t="shared" si="0"/>
        <v>#REF!</v>
      </c>
      <c r="J55" s="43"/>
    </row>
    <row r="56" spans="1:10" ht="21" hidden="1" customHeight="1" x14ac:dyDescent="0.4">
      <c r="A56" s="39">
        <v>45918</v>
      </c>
      <c r="B56" s="35" t="s">
        <v>57</v>
      </c>
      <c r="C56" s="36" t="s">
        <v>17</v>
      </c>
      <c r="D56" s="9" t="s">
        <v>27</v>
      </c>
      <c r="E56" s="10" t="s">
        <v>19</v>
      </c>
      <c r="F56" s="8">
        <v>45000</v>
      </c>
      <c r="G56" s="40"/>
      <c r="H56" s="41"/>
      <c r="I56" s="42" t="e">
        <f t="shared" si="0"/>
        <v>#REF!</v>
      </c>
      <c r="J56" s="43"/>
    </row>
    <row r="57" spans="1:10" ht="21" hidden="1" customHeight="1" x14ac:dyDescent="0.4">
      <c r="A57" s="39"/>
      <c r="B57" s="35" t="s">
        <v>32</v>
      </c>
      <c r="C57" s="36" t="s">
        <v>17</v>
      </c>
      <c r="D57" s="9" t="s">
        <v>24</v>
      </c>
      <c r="E57" s="10" t="s">
        <v>19</v>
      </c>
      <c r="F57" s="8">
        <v>75000</v>
      </c>
      <c r="G57" s="40"/>
      <c r="H57" s="41"/>
      <c r="I57" s="42" t="e">
        <f t="shared" si="0"/>
        <v>#REF!</v>
      </c>
      <c r="J57" s="43"/>
    </row>
    <row r="58" spans="1:10" ht="21" hidden="1" customHeight="1" x14ac:dyDescent="0.4">
      <c r="A58" s="39"/>
      <c r="B58" s="35" t="s">
        <v>34</v>
      </c>
      <c r="C58" s="36" t="s">
        <v>70</v>
      </c>
      <c r="D58" s="9" t="s">
        <v>27</v>
      </c>
      <c r="E58" s="10" t="s">
        <v>19</v>
      </c>
      <c r="F58" s="8">
        <v>80000</v>
      </c>
      <c r="G58" s="40"/>
      <c r="H58" s="41"/>
      <c r="I58" s="42" t="e">
        <f t="shared" si="0"/>
        <v>#REF!</v>
      </c>
      <c r="J58" s="43"/>
    </row>
    <row r="59" spans="1:10" ht="21" hidden="1" customHeight="1" x14ac:dyDescent="0.4">
      <c r="A59" s="39"/>
      <c r="B59" s="35" t="s">
        <v>56</v>
      </c>
      <c r="C59" s="36" t="s">
        <v>17</v>
      </c>
      <c r="D59" s="9" t="s">
        <v>27</v>
      </c>
      <c r="E59" s="10" t="s">
        <v>19</v>
      </c>
      <c r="F59" s="8">
        <v>80000</v>
      </c>
      <c r="G59" s="40"/>
      <c r="H59" s="41"/>
      <c r="I59" s="42" t="e">
        <f t="shared" si="0"/>
        <v>#REF!</v>
      </c>
      <c r="J59" s="43"/>
    </row>
    <row r="60" spans="1:10" ht="21" hidden="1" customHeight="1" x14ac:dyDescent="0.4">
      <c r="A60" s="39">
        <v>45922</v>
      </c>
      <c r="B60" s="35" t="s">
        <v>44</v>
      </c>
      <c r="C60" s="36" t="s">
        <v>17</v>
      </c>
      <c r="D60" s="9" t="s">
        <v>58</v>
      </c>
      <c r="E60" s="10" t="s">
        <v>19</v>
      </c>
      <c r="F60" s="8">
        <v>360000</v>
      </c>
      <c r="G60" s="40"/>
      <c r="H60" s="41"/>
      <c r="I60" s="42" t="e">
        <f t="shared" si="0"/>
        <v>#REF!</v>
      </c>
      <c r="J60" s="43"/>
    </row>
    <row r="61" spans="1:10" ht="21" hidden="1" customHeight="1" x14ac:dyDescent="0.4">
      <c r="A61" s="39"/>
      <c r="B61" s="35" t="s">
        <v>61</v>
      </c>
      <c r="C61" s="36" t="s">
        <v>17</v>
      </c>
      <c r="D61" s="9" t="s">
        <v>27</v>
      </c>
      <c r="E61" s="10" t="s">
        <v>19</v>
      </c>
      <c r="F61" s="8">
        <v>30000</v>
      </c>
      <c r="G61" s="40"/>
      <c r="H61" s="41"/>
      <c r="I61" s="42" t="e">
        <f t="shared" si="0"/>
        <v>#REF!</v>
      </c>
      <c r="J61" s="43"/>
    </row>
    <row r="62" spans="1:10" ht="21" hidden="1" customHeight="1" x14ac:dyDescent="0.4">
      <c r="A62" s="39">
        <v>45923</v>
      </c>
      <c r="B62" s="35" t="s">
        <v>21</v>
      </c>
      <c r="C62" s="36" t="s">
        <v>17</v>
      </c>
      <c r="D62" s="9" t="s">
        <v>27</v>
      </c>
      <c r="E62" s="10" t="s">
        <v>19</v>
      </c>
      <c r="F62" s="8">
        <v>30000</v>
      </c>
      <c r="G62" s="40"/>
      <c r="H62" s="41"/>
      <c r="I62" s="42" t="e">
        <f t="shared" si="0"/>
        <v>#REF!</v>
      </c>
      <c r="J62" s="43"/>
    </row>
    <row r="63" spans="1:10" ht="21" hidden="1" customHeight="1" x14ac:dyDescent="0.4">
      <c r="A63" s="39"/>
      <c r="B63" s="35" t="s">
        <v>36</v>
      </c>
      <c r="C63" s="36" t="s">
        <v>17</v>
      </c>
      <c r="D63" s="9" t="s">
        <v>18</v>
      </c>
      <c r="E63" s="10" t="s">
        <v>19</v>
      </c>
      <c r="F63" s="8">
        <v>120000</v>
      </c>
      <c r="G63" s="40"/>
      <c r="H63" s="41"/>
      <c r="I63" s="42" t="e">
        <f t="shared" si="0"/>
        <v>#REF!</v>
      </c>
      <c r="J63" s="43"/>
    </row>
    <row r="64" spans="1:10" ht="21" hidden="1" customHeight="1" x14ac:dyDescent="0.4">
      <c r="A64" s="39"/>
      <c r="B64" s="35" t="s">
        <v>57</v>
      </c>
      <c r="C64" s="36" t="s">
        <v>17</v>
      </c>
      <c r="D64" s="9" t="s">
        <v>27</v>
      </c>
      <c r="E64" s="10" t="s">
        <v>19</v>
      </c>
      <c r="F64" s="8">
        <v>30000</v>
      </c>
      <c r="G64" s="40"/>
      <c r="H64" s="41"/>
      <c r="I64" s="42" t="e">
        <f t="shared" si="0"/>
        <v>#REF!</v>
      </c>
      <c r="J64" s="43"/>
    </row>
    <row r="65" spans="1:10" ht="21" hidden="1" customHeight="1" x14ac:dyDescent="0.4">
      <c r="A65" s="39"/>
      <c r="B65" s="35"/>
      <c r="C65" s="36"/>
      <c r="D65" s="9"/>
      <c r="E65" s="10"/>
      <c r="F65" s="8"/>
      <c r="G65" s="50" t="s">
        <v>119</v>
      </c>
      <c r="H65" s="48">
        <v>5000</v>
      </c>
      <c r="I65" s="42" t="e">
        <f t="shared" si="0"/>
        <v>#REF!</v>
      </c>
      <c r="J65" s="43"/>
    </row>
    <row r="66" spans="1:10" ht="21" hidden="1" customHeight="1" x14ac:dyDescent="0.4">
      <c r="A66" s="39"/>
      <c r="B66" s="35"/>
      <c r="C66" s="36"/>
      <c r="D66" s="9"/>
      <c r="E66" s="10"/>
      <c r="F66" s="8"/>
      <c r="G66" s="50" t="s">
        <v>119</v>
      </c>
      <c r="H66" s="48">
        <v>5000</v>
      </c>
      <c r="I66" s="42" t="e">
        <f t="shared" si="0"/>
        <v>#REF!</v>
      </c>
      <c r="J66" s="43"/>
    </row>
    <row r="67" spans="1:10" ht="21" hidden="1" customHeight="1" x14ac:dyDescent="0.4">
      <c r="A67" s="39"/>
      <c r="B67" s="35"/>
      <c r="C67" s="36"/>
      <c r="D67" s="9"/>
      <c r="E67" s="10"/>
      <c r="F67" s="8"/>
      <c r="G67" s="50" t="s">
        <v>102</v>
      </c>
      <c r="H67" s="48">
        <v>5940</v>
      </c>
      <c r="I67" s="42" t="e">
        <f t="shared" si="0"/>
        <v>#REF!</v>
      </c>
      <c r="J67" s="43"/>
    </row>
    <row r="68" spans="1:10" ht="21" hidden="1" customHeight="1" x14ac:dyDescent="0.4">
      <c r="A68" s="39">
        <v>45924</v>
      </c>
      <c r="B68" s="35" t="s">
        <v>71</v>
      </c>
      <c r="C68" s="36" t="s">
        <v>17</v>
      </c>
      <c r="D68" s="9" t="s">
        <v>26</v>
      </c>
      <c r="E68" s="10" t="s">
        <v>19</v>
      </c>
      <c r="F68" s="8">
        <v>60000</v>
      </c>
      <c r="G68" s="40"/>
      <c r="H68" s="41"/>
      <c r="I68" s="42" t="e">
        <f t="shared" si="0"/>
        <v>#REF!</v>
      </c>
      <c r="J68" s="43"/>
    </row>
    <row r="69" spans="1:10" ht="21" hidden="1" customHeight="1" x14ac:dyDescent="0.4">
      <c r="A69" s="39"/>
      <c r="B69" s="35" t="s">
        <v>47</v>
      </c>
      <c r="C69" s="36" t="s">
        <v>17</v>
      </c>
      <c r="D69" s="9" t="s">
        <v>26</v>
      </c>
      <c r="E69" s="10" t="s">
        <v>19</v>
      </c>
      <c r="F69" s="8">
        <v>160000</v>
      </c>
      <c r="G69" s="40"/>
      <c r="H69" s="41"/>
      <c r="I69" s="42" t="e">
        <f t="shared" si="0"/>
        <v>#REF!</v>
      </c>
      <c r="J69" s="43"/>
    </row>
    <row r="70" spans="1:10" ht="21" hidden="1" customHeight="1" x14ac:dyDescent="0.4">
      <c r="A70" s="39"/>
      <c r="B70" s="35" t="s">
        <v>57</v>
      </c>
      <c r="C70" s="36" t="s">
        <v>17</v>
      </c>
      <c r="D70" s="9" t="s">
        <v>27</v>
      </c>
      <c r="E70" s="10" t="s">
        <v>19</v>
      </c>
      <c r="F70" s="8">
        <v>80000</v>
      </c>
      <c r="G70" s="40"/>
      <c r="H70" s="41"/>
      <c r="I70" s="42" t="e">
        <f t="shared" ref="I70:I94" si="1">I69+F70-H70</f>
        <v>#REF!</v>
      </c>
      <c r="J70" s="43"/>
    </row>
    <row r="71" spans="1:10" ht="21" hidden="1" customHeight="1" x14ac:dyDescent="0.4">
      <c r="A71" s="39"/>
      <c r="B71" s="35" t="s">
        <v>36</v>
      </c>
      <c r="C71" s="36" t="s">
        <v>17</v>
      </c>
      <c r="D71" s="9" t="s">
        <v>26</v>
      </c>
      <c r="E71" s="10" t="s">
        <v>19</v>
      </c>
      <c r="F71" s="8">
        <v>110000</v>
      </c>
      <c r="G71" s="40"/>
      <c r="H71" s="41"/>
      <c r="I71" s="42" t="e">
        <f t="shared" si="1"/>
        <v>#REF!</v>
      </c>
      <c r="J71" s="43"/>
    </row>
    <row r="72" spans="1:10" ht="21" hidden="1" customHeight="1" x14ac:dyDescent="0.4">
      <c r="A72" s="39"/>
      <c r="B72" s="35" t="s">
        <v>34</v>
      </c>
      <c r="C72" s="36" t="s">
        <v>17</v>
      </c>
      <c r="D72" s="9" t="s">
        <v>27</v>
      </c>
      <c r="E72" s="10" t="s">
        <v>19</v>
      </c>
      <c r="F72" s="8">
        <v>30000</v>
      </c>
      <c r="G72" s="40"/>
      <c r="H72" s="41"/>
      <c r="I72" s="42" t="e">
        <f t="shared" si="1"/>
        <v>#REF!</v>
      </c>
      <c r="J72" s="43"/>
    </row>
    <row r="73" spans="1:10" ht="21" hidden="1" customHeight="1" x14ac:dyDescent="0.4">
      <c r="A73" s="39">
        <v>45925</v>
      </c>
      <c r="B73" s="35" t="s">
        <v>47</v>
      </c>
      <c r="C73" s="36" t="s">
        <v>17</v>
      </c>
      <c r="D73" s="9" t="s">
        <v>27</v>
      </c>
      <c r="E73" s="10" t="s">
        <v>19</v>
      </c>
      <c r="F73" s="8">
        <v>80000</v>
      </c>
      <c r="G73" s="40"/>
      <c r="H73" s="41"/>
      <c r="I73" s="42" t="e">
        <f t="shared" si="1"/>
        <v>#REF!</v>
      </c>
      <c r="J73" s="43"/>
    </row>
    <row r="74" spans="1:10" ht="21" hidden="1" customHeight="1" x14ac:dyDescent="0.4">
      <c r="A74" s="39"/>
      <c r="B74" s="35" t="s">
        <v>38</v>
      </c>
      <c r="C74" s="36" t="s">
        <v>17</v>
      </c>
      <c r="D74" s="9" t="s">
        <v>26</v>
      </c>
      <c r="E74" s="10" t="s">
        <v>19</v>
      </c>
      <c r="F74" s="8">
        <v>80000</v>
      </c>
      <c r="G74" s="40"/>
      <c r="H74" s="41"/>
      <c r="I74" s="42" t="e">
        <f t="shared" si="1"/>
        <v>#REF!</v>
      </c>
      <c r="J74" s="43"/>
    </row>
    <row r="75" spans="1:10" ht="21" hidden="1" customHeight="1" x14ac:dyDescent="0.4">
      <c r="A75" s="39"/>
      <c r="B75" s="35" t="s">
        <v>32</v>
      </c>
      <c r="C75" s="36" t="s">
        <v>17</v>
      </c>
      <c r="D75" s="9" t="s">
        <v>27</v>
      </c>
      <c r="E75" s="10" t="s">
        <v>19</v>
      </c>
      <c r="F75" s="8">
        <v>35000</v>
      </c>
      <c r="G75" s="40"/>
      <c r="H75" s="41"/>
      <c r="I75" s="42" t="e">
        <f t="shared" si="1"/>
        <v>#REF!</v>
      </c>
      <c r="J75" s="43"/>
    </row>
    <row r="76" spans="1:10" ht="21" hidden="1" customHeight="1" x14ac:dyDescent="0.4">
      <c r="A76" s="39"/>
      <c r="B76" s="35" t="s">
        <v>61</v>
      </c>
      <c r="C76" s="36" t="s">
        <v>17</v>
      </c>
      <c r="D76" s="9" t="s">
        <v>27</v>
      </c>
      <c r="E76" s="10" t="s">
        <v>19</v>
      </c>
      <c r="F76" s="8">
        <v>30000</v>
      </c>
      <c r="G76" s="40"/>
      <c r="H76" s="41"/>
      <c r="I76" s="42" t="e">
        <f t="shared" si="1"/>
        <v>#REF!</v>
      </c>
      <c r="J76" s="43"/>
    </row>
    <row r="77" spans="1:10" ht="21" hidden="1" customHeight="1" x14ac:dyDescent="0.4">
      <c r="A77" s="39"/>
      <c r="B77" s="35"/>
      <c r="C77" s="36"/>
      <c r="D77" s="9"/>
      <c r="E77" s="10"/>
      <c r="F77" s="8"/>
      <c r="G77" s="50" t="s">
        <v>122</v>
      </c>
      <c r="H77" s="48">
        <v>424500</v>
      </c>
      <c r="I77" s="42" t="e">
        <f t="shared" si="1"/>
        <v>#REF!</v>
      </c>
      <c r="J77" s="43"/>
    </row>
    <row r="78" spans="1:10" ht="21" hidden="1" customHeight="1" x14ac:dyDescent="0.4">
      <c r="A78" s="39"/>
      <c r="B78" s="35"/>
      <c r="C78" s="36"/>
      <c r="D78" s="9"/>
      <c r="E78" s="10"/>
      <c r="F78" s="8"/>
      <c r="G78" s="50" t="s">
        <v>123</v>
      </c>
      <c r="H78" s="48">
        <v>5000</v>
      </c>
      <c r="I78" s="42" t="e">
        <f t="shared" si="1"/>
        <v>#REF!</v>
      </c>
      <c r="J78" s="43"/>
    </row>
    <row r="79" spans="1:10" ht="21" hidden="1" customHeight="1" x14ac:dyDescent="0.4">
      <c r="A79" s="39"/>
      <c r="B79" s="35"/>
      <c r="C79" s="36"/>
      <c r="D79" s="9"/>
      <c r="E79" s="10"/>
      <c r="F79" s="8"/>
      <c r="G79" s="50" t="s">
        <v>119</v>
      </c>
      <c r="H79" s="48">
        <v>5000</v>
      </c>
      <c r="I79" s="42" t="e">
        <f t="shared" si="1"/>
        <v>#REF!</v>
      </c>
      <c r="J79" s="43"/>
    </row>
    <row r="80" spans="1:10" ht="21" hidden="1" customHeight="1" x14ac:dyDescent="0.4">
      <c r="A80" s="39">
        <v>45926</v>
      </c>
      <c r="B80" s="35" t="s">
        <v>47</v>
      </c>
      <c r="C80" s="36" t="s">
        <v>17</v>
      </c>
      <c r="D80" s="9" t="s">
        <v>62</v>
      </c>
      <c r="E80" s="10" t="s">
        <v>19</v>
      </c>
      <c r="F80" s="8">
        <v>350000</v>
      </c>
      <c r="G80" s="40"/>
      <c r="H80" s="41"/>
      <c r="I80" s="42" t="e">
        <f t="shared" si="1"/>
        <v>#REF!</v>
      </c>
      <c r="J80" s="43"/>
    </row>
    <row r="81" spans="1:10" ht="21" hidden="1" customHeight="1" x14ac:dyDescent="0.4">
      <c r="A81" s="39"/>
      <c r="B81" s="35" t="s">
        <v>57</v>
      </c>
      <c r="C81" s="36" t="s">
        <v>17</v>
      </c>
      <c r="D81" s="9" t="s">
        <v>27</v>
      </c>
      <c r="E81" s="10" t="s">
        <v>19</v>
      </c>
      <c r="F81" s="8">
        <v>80000</v>
      </c>
      <c r="G81" s="40"/>
      <c r="H81" s="41"/>
      <c r="I81" s="42" t="e">
        <f t="shared" si="1"/>
        <v>#REF!</v>
      </c>
      <c r="J81" s="43"/>
    </row>
    <row r="82" spans="1:10" ht="21" hidden="1" customHeight="1" x14ac:dyDescent="0.4">
      <c r="A82" s="39"/>
      <c r="B82" s="35" t="s">
        <v>36</v>
      </c>
      <c r="C82" s="36" t="s">
        <v>17</v>
      </c>
      <c r="D82" s="9" t="s">
        <v>27</v>
      </c>
      <c r="E82" s="10" t="s">
        <v>19</v>
      </c>
      <c r="F82" s="8">
        <v>30000</v>
      </c>
      <c r="G82" s="40"/>
      <c r="H82" s="41"/>
      <c r="I82" s="42" t="e">
        <f t="shared" si="1"/>
        <v>#REF!</v>
      </c>
      <c r="J82" s="43"/>
    </row>
    <row r="83" spans="1:10" ht="21" hidden="1" customHeight="1" x14ac:dyDescent="0.4">
      <c r="A83" s="39"/>
      <c r="B83" s="35" t="s">
        <v>74</v>
      </c>
      <c r="C83" s="36" t="s">
        <v>17</v>
      </c>
      <c r="D83" s="9" t="s">
        <v>27</v>
      </c>
      <c r="E83" s="10" t="s">
        <v>19</v>
      </c>
      <c r="F83" s="8">
        <v>80000</v>
      </c>
      <c r="G83" s="40"/>
      <c r="H83" s="41"/>
      <c r="I83" s="42" t="e">
        <f t="shared" si="1"/>
        <v>#REF!</v>
      </c>
      <c r="J83" s="43"/>
    </row>
    <row r="84" spans="1:10" ht="21" hidden="1" customHeight="1" x14ac:dyDescent="0.4">
      <c r="A84" s="39">
        <v>45928</v>
      </c>
      <c r="B84" s="35" t="s">
        <v>72</v>
      </c>
      <c r="C84" s="36" t="s">
        <v>19</v>
      </c>
      <c r="D84" s="9" t="s">
        <v>19</v>
      </c>
      <c r="E84" s="10" t="s">
        <v>19</v>
      </c>
      <c r="F84" s="38">
        <v>963</v>
      </c>
      <c r="G84" s="40"/>
      <c r="H84" s="41"/>
      <c r="I84" s="42" t="e">
        <f t="shared" si="1"/>
        <v>#REF!</v>
      </c>
      <c r="J84" s="43"/>
    </row>
    <row r="85" spans="1:10" ht="21" hidden="1" customHeight="1" x14ac:dyDescent="0.4">
      <c r="A85" s="39"/>
      <c r="B85" s="35" t="s">
        <v>61</v>
      </c>
      <c r="C85" s="36" t="s">
        <v>17</v>
      </c>
      <c r="D85" s="9" t="s">
        <v>27</v>
      </c>
      <c r="E85" s="10" t="s">
        <v>19</v>
      </c>
      <c r="F85" s="8">
        <v>30000</v>
      </c>
      <c r="G85" s="40"/>
      <c r="H85" s="41"/>
      <c r="I85" s="42" t="e">
        <f t="shared" si="1"/>
        <v>#REF!</v>
      </c>
      <c r="J85" s="43"/>
    </row>
    <row r="86" spans="1:10" ht="21" hidden="1" customHeight="1" x14ac:dyDescent="0.4">
      <c r="A86" s="39">
        <v>45929</v>
      </c>
      <c r="B86" s="35" t="s">
        <v>47</v>
      </c>
      <c r="C86" s="36" t="s">
        <v>17</v>
      </c>
      <c r="D86" s="9" t="s">
        <v>27</v>
      </c>
      <c r="E86" s="10" t="s">
        <v>19</v>
      </c>
      <c r="F86" s="8">
        <v>30000</v>
      </c>
      <c r="G86" s="40"/>
      <c r="H86" s="41"/>
      <c r="I86" s="42" t="e">
        <f t="shared" si="1"/>
        <v>#REF!</v>
      </c>
      <c r="J86" s="43"/>
    </row>
    <row r="87" spans="1:10" ht="21" hidden="1" customHeight="1" x14ac:dyDescent="0.4">
      <c r="A87" s="39"/>
      <c r="B87" s="35" t="s">
        <v>32</v>
      </c>
      <c r="C87" s="36" t="s">
        <v>17</v>
      </c>
      <c r="D87" s="9" t="s">
        <v>24</v>
      </c>
      <c r="E87" s="10" t="s">
        <v>19</v>
      </c>
      <c r="F87" s="8">
        <v>195000</v>
      </c>
      <c r="G87" s="40"/>
      <c r="H87" s="41"/>
      <c r="I87" s="42" t="e">
        <f t="shared" si="1"/>
        <v>#REF!</v>
      </c>
      <c r="J87" s="43"/>
    </row>
    <row r="88" spans="1:10" ht="21" hidden="1" customHeight="1" x14ac:dyDescent="0.4">
      <c r="A88" s="39">
        <v>45930</v>
      </c>
      <c r="B88" s="35" t="s">
        <v>34</v>
      </c>
      <c r="C88" s="36" t="s">
        <v>17</v>
      </c>
      <c r="D88" s="9" t="s">
        <v>18</v>
      </c>
      <c r="E88" s="10" t="s">
        <v>19</v>
      </c>
      <c r="F88" s="8">
        <v>270000</v>
      </c>
      <c r="G88" s="40"/>
      <c r="H88" s="41"/>
      <c r="I88" s="42" t="e">
        <f t="shared" si="1"/>
        <v>#REF!</v>
      </c>
      <c r="J88" s="43"/>
    </row>
    <row r="89" spans="1:10" ht="21" hidden="1" customHeight="1" x14ac:dyDescent="0.4">
      <c r="A89" s="39"/>
      <c r="B89" s="35" t="s">
        <v>32</v>
      </c>
      <c r="C89" s="36" t="s">
        <v>17</v>
      </c>
      <c r="D89" s="9" t="s">
        <v>26</v>
      </c>
      <c r="E89" s="10" t="s">
        <v>19</v>
      </c>
      <c r="F89" s="8">
        <v>45000</v>
      </c>
      <c r="G89" s="40"/>
      <c r="H89" s="41"/>
      <c r="I89" s="42" t="e">
        <f t="shared" si="1"/>
        <v>#REF!</v>
      </c>
      <c r="J89" s="43"/>
    </row>
    <row r="90" spans="1:10" ht="21" hidden="1" customHeight="1" x14ac:dyDescent="0.4">
      <c r="A90" s="39"/>
      <c r="B90" s="35" t="s">
        <v>36</v>
      </c>
      <c r="C90" s="36" t="s">
        <v>17</v>
      </c>
      <c r="D90" s="9" t="s">
        <v>27</v>
      </c>
      <c r="E90" s="10" t="s">
        <v>19</v>
      </c>
      <c r="F90" s="8">
        <v>80000</v>
      </c>
      <c r="G90" s="40"/>
      <c r="H90" s="41"/>
      <c r="I90" s="42" t="e">
        <f t="shared" si="1"/>
        <v>#REF!</v>
      </c>
      <c r="J90" s="43"/>
    </row>
    <row r="91" spans="1:10" ht="21" hidden="1" customHeight="1" x14ac:dyDescent="0.4">
      <c r="A91" s="39"/>
      <c r="B91" s="35" t="s">
        <v>57</v>
      </c>
      <c r="C91" s="36" t="s">
        <v>17</v>
      </c>
      <c r="D91" s="9" t="s">
        <v>27</v>
      </c>
      <c r="E91" s="10" t="s">
        <v>19</v>
      </c>
      <c r="F91" s="8">
        <v>80000</v>
      </c>
      <c r="G91" s="40"/>
      <c r="H91" s="41"/>
      <c r="I91" s="42" t="e">
        <f t="shared" si="1"/>
        <v>#REF!</v>
      </c>
      <c r="J91" s="43"/>
    </row>
    <row r="92" spans="1:10" ht="21" hidden="1" customHeight="1" x14ac:dyDescent="0.4">
      <c r="A92" s="39"/>
      <c r="B92" s="35" t="s">
        <v>38</v>
      </c>
      <c r="C92" s="36" t="s">
        <v>17</v>
      </c>
      <c r="D92" s="9" t="s">
        <v>27</v>
      </c>
      <c r="E92" s="10" t="s">
        <v>19</v>
      </c>
      <c r="F92" s="8">
        <v>80000</v>
      </c>
      <c r="G92" s="40"/>
      <c r="H92" s="41"/>
      <c r="I92" s="42" t="e">
        <f t="shared" si="1"/>
        <v>#REF!</v>
      </c>
      <c r="J92" s="43"/>
    </row>
    <row r="93" spans="1:10" ht="21" hidden="1" customHeight="1" x14ac:dyDescent="0.4">
      <c r="A93" s="39"/>
      <c r="B93" s="35" t="s">
        <v>61</v>
      </c>
      <c r="C93" s="36" t="s">
        <v>17</v>
      </c>
      <c r="D93" s="9" t="s">
        <v>27</v>
      </c>
      <c r="E93" s="10" t="s">
        <v>19</v>
      </c>
      <c r="F93" s="8">
        <v>30000</v>
      </c>
      <c r="G93" s="40"/>
      <c r="H93" s="41"/>
      <c r="I93" s="42" t="e">
        <f t="shared" si="1"/>
        <v>#REF!</v>
      </c>
      <c r="J93" s="43"/>
    </row>
    <row r="94" spans="1:10" ht="21" hidden="1" customHeight="1" x14ac:dyDescent="0.4">
      <c r="A94" s="39"/>
      <c r="B94" s="35" t="s">
        <v>47</v>
      </c>
      <c r="C94" s="36" t="s">
        <v>17</v>
      </c>
      <c r="D94" s="9" t="s">
        <v>27</v>
      </c>
      <c r="E94" s="10" t="s">
        <v>19</v>
      </c>
      <c r="F94" s="8">
        <v>45000</v>
      </c>
      <c r="G94" s="40"/>
      <c r="H94" s="41"/>
      <c r="I94" s="42" t="e">
        <f t="shared" si="1"/>
        <v>#REF!</v>
      </c>
      <c r="J94" s="43"/>
    </row>
    <row r="95" spans="1:10" ht="25.2" hidden="1" customHeight="1" x14ac:dyDescent="0.4">
      <c r="A95" s="26"/>
      <c r="B95" s="69" t="s">
        <v>125</v>
      </c>
      <c r="C95" s="69"/>
      <c r="D95" s="69"/>
      <c r="E95" s="69"/>
      <c r="F95" s="63">
        <f>SUM(F5:F94)</f>
        <v>5335963</v>
      </c>
      <c r="G95" s="24"/>
      <c r="H95" s="25"/>
      <c r="I95" s="62" t="e">
        <f>I94</f>
        <v>#REF!</v>
      </c>
      <c r="J95" s="23"/>
    </row>
    <row r="96" spans="1:10" hidden="1" x14ac:dyDescent="0.4">
      <c r="F96" s="4" t="s">
        <v>1</v>
      </c>
    </row>
    <row r="103" spans="9:9" x14ac:dyDescent="0.4">
      <c r="I103" s="1" t="s">
        <v>1</v>
      </c>
    </row>
  </sheetData>
  <autoFilter ref="A4:H96">
    <filterColumn colId="1" showButton="0"/>
    <filterColumn colId="2" showButton="0"/>
    <filterColumn colId="3" showButton="0"/>
    <filterColumn colId="6">
      <filters>
        <filter val="주민자치회 월례회의 후 식대"/>
      </filters>
    </filterColumn>
  </autoFilter>
  <mergeCells count="8">
    <mergeCell ref="B95:E95"/>
    <mergeCell ref="A1:J1"/>
    <mergeCell ref="A2:J2"/>
    <mergeCell ref="B3:F3"/>
    <mergeCell ref="G3:H3"/>
    <mergeCell ref="I3:I4"/>
    <mergeCell ref="J3:J4"/>
    <mergeCell ref="B4:E4"/>
  </mergeCells>
  <phoneticPr fontId="2" type="noConversion"/>
  <pageMargins left="0.25" right="0.25" top="0.75" bottom="0.75" header="0.3" footer="0.3"/>
  <pageSetup paperSize="9" scale="62" fitToHeight="0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2분기 내역 </vt:lpstr>
      <vt:lpstr>2분기 내역  (4)</vt:lpstr>
      <vt:lpstr>'2분기 내역 '!Print_Area</vt:lpstr>
      <vt:lpstr>'2분기 내역  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이혜린</dc:creator>
  <cp:lastModifiedBy>User</cp:lastModifiedBy>
  <cp:lastPrinted>2025-10-16T06:05:32Z</cp:lastPrinted>
  <dcterms:created xsi:type="dcterms:W3CDTF">2018-07-24T06:45:54Z</dcterms:created>
  <dcterms:modified xsi:type="dcterms:W3CDTF">2025-10-16T06:05:38Z</dcterms:modified>
</cp:coreProperties>
</file>