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환  경\1. 월간자료\화성월보\2026년\5월\"/>
    </mc:Choice>
  </mc:AlternateContent>
  <xr:revisionPtr revIDLastSave="0" documentId="13_ncr:1_{1AF9D049-66B5-4D68-87AF-94936B163B7F}" xr6:coauthVersionLast="47" xr6:coauthVersionMax="47" xr10:uidLastSave="{00000000-0000-0000-0000-000000000000}"/>
  <bookViews>
    <workbookView xWindow="19095" yWindow="0" windowWidth="19410" windowHeight="20985" tabRatio="856" firstSheet="2" activeTab="4" xr2:uid="{00000000-000D-0000-FFFF-FFFF00000000}"/>
  </bookViews>
  <sheets>
    <sheet name="동탄2" sheetId="34" r:id="rId1"/>
    <sheet name="향남2" sheetId="35" r:id="rId2"/>
    <sheet name="새미" sheetId="168" r:id="rId3"/>
    <sheet name="봉담3" sheetId="169" r:id="rId4"/>
    <sheet name="향남" sheetId="106" r:id="rId5"/>
    <sheet name="조암" sheetId="111" r:id="rId6"/>
    <sheet name="봉담" sheetId="109" r:id="rId7"/>
    <sheet name="남양" sheetId="107" r:id="rId8"/>
    <sheet name="매송" sheetId="166" r:id="rId9"/>
    <sheet name="남양2" sheetId="108" r:id="rId10"/>
    <sheet name="봉담2" sheetId="110" r:id="rId11"/>
    <sheet name="독정" sheetId="112" r:id="rId12"/>
    <sheet name="장안" sheetId="113" r:id="rId13"/>
    <sheet name="호곡" sheetId="114" r:id="rId14"/>
    <sheet name="이화" sheetId="115" r:id="rId15"/>
    <sheet name="매향2" sheetId="167" r:id="rId16"/>
    <sheet name="정남" sheetId="116" r:id="rId17"/>
    <sheet name="서신" sheetId="117" r:id="rId18"/>
    <sheet name="제부" sheetId="118" r:id="rId19"/>
    <sheet name="양감" sheetId="119" r:id="rId20"/>
    <sheet name="전곡" sheetId="143" r:id="rId21"/>
    <sheet name="청원" sheetId="144" r:id="rId22"/>
    <sheet name="궁평" sheetId="145" r:id="rId23"/>
    <sheet name="홍법" sheetId="146" r:id="rId24"/>
    <sheet name="신남" sheetId="147" r:id="rId25"/>
    <sheet name="선창" sheetId="148" r:id="rId26"/>
    <sheet name="자안" sheetId="149" r:id="rId27"/>
    <sheet name="한각" sheetId="150" r:id="rId28"/>
    <sheet name="덕천" sheetId="151" r:id="rId29"/>
    <sheet name="석포" sheetId="152" r:id="rId30"/>
    <sheet name="노하" sheetId="153" r:id="rId31"/>
    <sheet name="주곡" sheetId="154" r:id="rId32"/>
    <sheet name="매향" sheetId="155" r:id="rId33"/>
    <sheet name="운평" sheetId="156" r:id="rId34"/>
    <sheet name="원안" sheetId="157" r:id="rId35"/>
    <sheet name="마산포" sheetId="158" r:id="rId36"/>
    <sheet name="궁평2" sheetId="170" r:id="rId37"/>
    <sheet name="동지" sheetId="160" r:id="rId38"/>
    <sheet name="키울" sheetId="161" r:id="rId39"/>
    <sheet name="솔미" sheetId="162" r:id="rId40"/>
    <sheet name="쇠내" sheetId="163" r:id="rId41"/>
    <sheet name="물구리" sheetId="164" r:id="rId42"/>
    <sheet name="은행나무" sheetId="165" r:id="rId43"/>
    <sheet name="국화도" sheetId="171" r:id="rId4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8" i="171" l="1"/>
  <c r="N38" i="171"/>
  <c r="M38" i="171"/>
  <c r="L38" i="171"/>
  <c r="K38" i="171"/>
  <c r="J38" i="171"/>
  <c r="I38" i="171"/>
  <c r="H38" i="171"/>
  <c r="G38" i="171"/>
  <c r="F38" i="171"/>
  <c r="E38" i="171"/>
  <c r="D38" i="171"/>
  <c r="C38" i="171"/>
  <c r="O37" i="171"/>
  <c r="N37" i="171"/>
  <c r="M37" i="171"/>
  <c r="L37" i="171"/>
  <c r="K37" i="171"/>
  <c r="J37" i="171"/>
  <c r="I37" i="171"/>
  <c r="H37" i="171"/>
  <c r="G37" i="171"/>
  <c r="F37" i="171"/>
  <c r="E37" i="171"/>
  <c r="D37" i="171"/>
  <c r="C37" i="171"/>
  <c r="O36" i="171"/>
  <c r="N36" i="171"/>
  <c r="M36" i="171"/>
  <c r="L36" i="171"/>
  <c r="K36" i="171"/>
  <c r="J36" i="171"/>
  <c r="I36" i="171"/>
  <c r="H36" i="171"/>
  <c r="G36" i="171"/>
  <c r="F36" i="171"/>
  <c r="E36" i="171"/>
  <c r="D36" i="171"/>
  <c r="C36" i="171"/>
  <c r="C35" i="171"/>
  <c r="O38" i="170"/>
  <c r="N38" i="170"/>
  <c r="M38" i="170"/>
  <c r="L38" i="170"/>
  <c r="K38" i="170"/>
  <c r="J38" i="170"/>
  <c r="I38" i="170"/>
  <c r="H38" i="170"/>
  <c r="G38" i="170"/>
  <c r="F38" i="170"/>
  <c r="E38" i="170"/>
  <c r="D38" i="170"/>
  <c r="C38" i="170"/>
  <c r="O37" i="170"/>
  <c r="N37" i="170"/>
  <c r="M37" i="170"/>
  <c r="L37" i="170"/>
  <c r="K37" i="170"/>
  <c r="J37" i="170"/>
  <c r="I37" i="170"/>
  <c r="H37" i="170"/>
  <c r="G37" i="170"/>
  <c r="F37" i="170"/>
  <c r="E37" i="170"/>
  <c r="D37" i="170"/>
  <c r="C37" i="170"/>
  <c r="O36" i="170"/>
  <c r="N36" i="170"/>
  <c r="M36" i="170"/>
  <c r="L36" i="170"/>
  <c r="K36" i="170"/>
  <c r="J36" i="170"/>
  <c r="I36" i="170"/>
  <c r="H36" i="170"/>
  <c r="G36" i="170"/>
  <c r="F36" i="170"/>
  <c r="E36" i="170"/>
  <c r="D36" i="170"/>
  <c r="C36" i="170"/>
  <c r="C35" i="170"/>
  <c r="C35" i="148" l="1"/>
  <c r="C36" i="148"/>
  <c r="D36" i="148"/>
  <c r="E36" i="148"/>
  <c r="F36" i="148"/>
  <c r="G36" i="148"/>
  <c r="H36" i="148"/>
  <c r="I36" i="148"/>
  <c r="J36" i="148"/>
  <c r="K36" i="148"/>
  <c r="L36" i="148"/>
  <c r="M36" i="148"/>
  <c r="N36" i="148"/>
  <c r="O36" i="148"/>
  <c r="C37" i="148"/>
  <c r="D37" i="148"/>
  <c r="E37" i="148"/>
  <c r="F37" i="148"/>
  <c r="G37" i="148"/>
  <c r="H37" i="148"/>
  <c r="I37" i="148"/>
  <c r="J37" i="148"/>
  <c r="K37" i="148"/>
  <c r="L37" i="148"/>
  <c r="M37" i="148"/>
  <c r="N37" i="148"/>
  <c r="O37" i="148"/>
  <c r="C38" i="148"/>
  <c r="D38" i="148"/>
  <c r="E38" i="148"/>
  <c r="F38" i="148"/>
  <c r="G38" i="148"/>
  <c r="H38" i="148"/>
  <c r="I38" i="148"/>
  <c r="J38" i="148"/>
  <c r="K38" i="148"/>
  <c r="L38" i="148"/>
  <c r="M38" i="148"/>
  <c r="N38" i="148"/>
  <c r="O38" i="148"/>
  <c r="O38" i="165" l="1"/>
  <c r="N38" i="165"/>
  <c r="M38" i="165"/>
  <c r="L38" i="165"/>
  <c r="K38" i="165"/>
  <c r="J38" i="165"/>
  <c r="I38" i="165"/>
  <c r="H38" i="165"/>
  <c r="G38" i="165"/>
  <c r="F38" i="165"/>
  <c r="E38" i="165"/>
  <c r="D38" i="165"/>
  <c r="C38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C35" i="165"/>
  <c r="O38" i="164"/>
  <c r="N38" i="164"/>
  <c r="M38" i="164"/>
  <c r="L38" i="164"/>
  <c r="K38" i="164"/>
  <c r="J38" i="164"/>
  <c r="I38" i="164"/>
  <c r="H38" i="164"/>
  <c r="G38" i="164"/>
  <c r="F38" i="164"/>
  <c r="E38" i="164"/>
  <c r="D38" i="164"/>
  <c r="C38" i="164"/>
  <c r="O37" i="164"/>
  <c r="N37" i="164"/>
  <c r="M37" i="164"/>
  <c r="L37" i="164"/>
  <c r="K37" i="164"/>
  <c r="J37" i="164"/>
  <c r="I37" i="164"/>
  <c r="H37" i="164"/>
  <c r="G37" i="164"/>
  <c r="F37" i="164"/>
  <c r="E37" i="164"/>
  <c r="D37" i="164"/>
  <c r="C37" i="164"/>
  <c r="O36" i="164"/>
  <c r="N36" i="164"/>
  <c r="M36" i="164"/>
  <c r="L36" i="164"/>
  <c r="K36" i="164"/>
  <c r="J36" i="164"/>
  <c r="I36" i="164"/>
  <c r="H36" i="164"/>
  <c r="G36" i="164"/>
  <c r="F36" i="164"/>
  <c r="E36" i="164"/>
  <c r="D36" i="164"/>
  <c r="C36" i="164"/>
  <c r="C35" i="164"/>
  <c r="O38" i="163"/>
  <c r="N38" i="163"/>
  <c r="M38" i="163"/>
  <c r="L38" i="163"/>
  <c r="K38" i="163"/>
  <c r="J38" i="163"/>
  <c r="I38" i="163"/>
  <c r="H38" i="163"/>
  <c r="G38" i="163"/>
  <c r="F38" i="163"/>
  <c r="E38" i="163"/>
  <c r="D38" i="163"/>
  <c r="C38" i="163"/>
  <c r="O37" i="163"/>
  <c r="N37" i="163"/>
  <c r="M37" i="163"/>
  <c r="L37" i="163"/>
  <c r="K37" i="163"/>
  <c r="J37" i="163"/>
  <c r="I37" i="163"/>
  <c r="H37" i="163"/>
  <c r="G37" i="163"/>
  <c r="F37" i="163"/>
  <c r="E37" i="163"/>
  <c r="D37" i="163"/>
  <c r="C37" i="163"/>
  <c r="O36" i="163"/>
  <c r="N36" i="163"/>
  <c r="M36" i="163"/>
  <c r="L36" i="163"/>
  <c r="K36" i="163"/>
  <c r="J36" i="163"/>
  <c r="I36" i="163"/>
  <c r="H36" i="163"/>
  <c r="G36" i="163"/>
  <c r="F36" i="163"/>
  <c r="E36" i="163"/>
  <c r="D36" i="163"/>
  <c r="C36" i="163"/>
  <c r="C35" i="163"/>
  <c r="O38" i="162"/>
  <c r="N38" i="162"/>
  <c r="M38" i="162"/>
  <c r="L38" i="162"/>
  <c r="K38" i="162"/>
  <c r="J38" i="162"/>
  <c r="I38" i="162"/>
  <c r="H38" i="162"/>
  <c r="G38" i="162"/>
  <c r="F38" i="162"/>
  <c r="E38" i="162"/>
  <c r="D38" i="162"/>
  <c r="C38" i="162"/>
  <c r="O37" i="162"/>
  <c r="N37" i="162"/>
  <c r="M37" i="162"/>
  <c r="L37" i="162"/>
  <c r="K37" i="162"/>
  <c r="J37" i="162"/>
  <c r="I37" i="162"/>
  <c r="H37" i="162"/>
  <c r="G37" i="162"/>
  <c r="F37" i="162"/>
  <c r="E37" i="162"/>
  <c r="D37" i="162"/>
  <c r="C37" i="162"/>
  <c r="O36" i="162"/>
  <c r="N36" i="162"/>
  <c r="M36" i="162"/>
  <c r="L36" i="162"/>
  <c r="K36" i="162"/>
  <c r="J36" i="162"/>
  <c r="I36" i="162"/>
  <c r="H36" i="162"/>
  <c r="G36" i="162"/>
  <c r="F36" i="162"/>
  <c r="E36" i="162"/>
  <c r="D36" i="162"/>
  <c r="C36" i="162"/>
  <c r="C35" i="162"/>
  <c r="O38" i="161"/>
  <c r="N38" i="161"/>
  <c r="M38" i="161"/>
  <c r="L38" i="161"/>
  <c r="K38" i="161"/>
  <c r="J38" i="161"/>
  <c r="I38" i="161"/>
  <c r="H38" i="161"/>
  <c r="G38" i="161"/>
  <c r="F38" i="161"/>
  <c r="E38" i="161"/>
  <c r="D38" i="161"/>
  <c r="C38" i="161"/>
  <c r="O37" i="161"/>
  <c r="N37" i="161"/>
  <c r="M37" i="161"/>
  <c r="L37" i="161"/>
  <c r="K37" i="161"/>
  <c r="J37" i="161"/>
  <c r="I37" i="161"/>
  <c r="H37" i="161"/>
  <c r="G37" i="161"/>
  <c r="F37" i="161"/>
  <c r="E37" i="161"/>
  <c r="D37" i="161"/>
  <c r="C37" i="161"/>
  <c r="O36" i="161"/>
  <c r="N36" i="161"/>
  <c r="M36" i="161"/>
  <c r="L36" i="161"/>
  <c r="K36" i="161"/>
  <c r="J36" i="161"/>
  <c r="I36" i="161"/>
  <c r="H36" i="161"/>
  <c r="G36" i="161"/>
  <c r="F36" i="161"/>
  <c r="E36" i="161"/>
  <c r="D36" i="161"/>
  <c r="C36" i="161"/>
  <c r="C35" i="161"/>
  <c r="O38" i="160"/>
  <c r="N38" i="160"/>
  <c r="M38" i="160"/>
  <c r="L38" i="160"/>
  <c r="K38" i="160"/>
  <c r="J38" i="160"/>
  <c r="I38" i="160"/>
  <c r="H38" i="160"/>
  <c r="G38" i="160"/>
  <c r="F38" i="160"/>
  <c r="E38" i="160"/>
  <c r="D38" i="160"/>
  <c r="C38" i="160"/>
  <c r="O37" i="160"/>
  <c r="N37" i="160"/>
  <c r="M37" i="160"/>
  <c r="L37" i="160"/>
  <c r="K37" i="160"/>
  <c r="J37" i="160"/>
  <c r="I37" i="160"/>
  <c r="H37" i="160"/>
  <c r="G37" i="160"/>
  <c r="F37" i="160"/>
  <c r="E37" i="160"/>
  <c r="D37" i="160"/>
  <c r="C37" i="160"/>
  <c r="O36" i="160"/>
  <c r="N36" i="160"/>
  <c r="M36" i="160"/>
  <c r="L36" i="160"/>
  <c r="K36" i="160"/>
  <c r="J36" i="160"/>
  <c r="I36" i="160"/>
  <c r="H36" i="160"/>
  <c r="G36" i="160"/>
  <c r="F36" i="160"/>
  <c r="E36" i="160"/>
  <c r="D36" i="160"/>
  <c r="C36" i="160"/>
  <c r="C35" i="160"/>
  <c r="O38" i="158"/>
  <c r="N38" i="158"/>
  <c r="M38" i="158"/>
  <c r="L38" i="158"/>
  <c r="K38" i="158"/>
  <c r="J38" i="158"/>
  <c r="I38" i="158"/>
  <c r="H38" i="158"/>
  <c r="G38" i="158"/>
  <c r="F38" i="158"/>
  <c r="E38" i="158"/>
  <c r="D38" i="158"/>
  <c r="C38" i="158"/>
  <c r="O37" i="158"/>
  <c r="N37" i="158"/>
  <c r="M37" i="158"/>
  <c r="L37" i="158"/>
  <c r="K37" i="158"/>
  <c r="J37" i="158"/>
  <c r="I37" i="158"/>
  <c r="H37" i="158"/>
  <c r="G37" i="158"/>
  <c r="F37" i="158"/>
  <c r="E37" i="158"/>
  <c r="D37" i="158"/>
  <c r="C37" i="158"/>
  <c r="O36" i="158"/>
  <c r="N36" i="158"/>
  <c r="M36" i="158"/>
  <c r="L36" i="158"/>
  <c r="K36" i="158"/>
  <c r="J36" i="158"/>
  <c r="I36" i="158"/>
  <c r="H36" i="158"/>
  <c r="G36" i="158"/>
  <c r="F36" i="158"/>
  <c r="E36" i="158"/>
  <c r="D36" i="158"/>
  <c r="C36" i="158"/>
  <c r="C35" i="158"/>
  <c r="O38" i="157"/>
  <c r="N38" i="157"/>
  <c r="M38" i="157"/>
  <c r="L38" i="157"/>
  <c r="K38" i="157"/>
  <c r="J38" i="157"/>
  <c r="I38" i="157"/>
  <c r="H38" i="157"/>
  <c r="G38" i="157"/>
  <c r="F38" i="157"/>
  <c r="E38" i="157"/>
  <c r="D38" i="157"/>
  <c r="C38" i="157"/>
  <c r="O37" i="157"/>
  <c r="N37" i="157"/>
  <c r="M37" i="157"/>
  <c r="L37" i="157"/>
  <c r="K37" i="157"/>
  <c r="J37" i="157"/>
  <c r="I37" i="157"/>
  <c r="H37" i="157"/>
  <c r="G37" i="157"/>
  <c r="F37" i="157"/>
  <c r="E37" i="157"/>
  <c r="D37" i="157"/>
  <c r="C37" i="157"/>
  <c r="O36" i="157"/>
  <c r="N36" i="157"/>
  <c r="M36" i="157"/>
  <c r="L36" i="157"/>
  <c r="K36" i="157"/>
  <c r="J36" i="157"/>
  <c r="I36" i="157"/>
  <c r="H36" i="157"/>
  <c r="G36" i="157"/>
  <c r="F36" i="157"/>
  <c r="E36" i="157"/>
  <c r="D36" i="157"/>
  <c r="C36" i="157"/>
  <c r="C35" i="157"/>
  <c r="O38" i="156"/>
  <c r="N38" i="156"/>
  <c r="M38" i="156"/>
  <c r="L38" i="156"/>
  <c r="K38" i="156"/>
  <c r="J38" i="156"/>
  <c r="I38" i="156"/>
  <c r="H38" i="156"/>
  <c r="G38" i="156"/>
  <c r="F38" i="156"/>
  <c r="E38" i="156"/>
  <c r="D38" i="156"/>
  <c r="C38" i="156"/>
  <c r="O37" i="156"/>
  <c r="N37" i="156"/>
  <c r="M37" i="156"/>
  <c r="L37" i="156"/>
  <c r="K37" i="156"/>
  <c r="J37" i="156"/>
  <c r="I37" i="156"/>
  <c r="H37" i="156"/>
  <c r="G37" i="156"/>
  <c r="F37" i="156"/>
  <c r="E37" i="156"/>
  <c r="D37" i="156"/>
  <c r="C37" i="156"/>
  <c r="O36" i="156"/>
  <c r="N36" i="156"/>
  <c r="M36" i="156"/>
  <c r="L36" i="156"/>
  <c r="K36" i="156"/>
  <c r="J36" i="156"/>
  <c r="I36" i="156"/>
  <c r="H36" i="156"/>
  <c r="G36" i="156"/>
  <c r="F36" i="156"/>
  <c r="E36" i="156"/>
  <c r="D36" i="156"/>
  <c r="C36" i="156"/>
  <c r="C35" i="156"/>
  <c r="O38" i="155"/>
  <c r="N38" i="155"/>
  <c r="M38" i="155"/>
  <c r="L38" i="155"/>
  <c r="K38" i="155"/>
  <c r="J38" i="155"/>
  <c r="I38" i="155"/>
  <c r="H38" i="155"/>
  <c r="G38" i="155"/>
  <c r="F38" i="155"/>
  <c r="E38" i="155"/>
  <c r="D38" i="155"/>
  <c r="C38" i="155"/>
  <c r="O37" i="155"/>
  <c r="N37" i="155"/>
  <c r="M37" i="155"/>
  <c r="L37" i="155"/>
  <c r="K37" i="155"/>
  <c r="J37" i="155"/>
  <c r="I37" i="155"/>
  <c r="H37" i="155"/>
  <c r="G37" i="155"/>
  <c r="F37" i="155"/>
  <c r="E37" i="155"/>
  <c r="D37" i="155"/>
  <c r="C37" i="155"/>
  <c r="O36" i="155"/>
  <c r="N36" i="155"/>
  <c r="M36" i="155"/>
  <c r="L36" i="155"/>
  <c r="K36" i="155"/>
  <c r="J36" i="155"/>
  <c r="I36" i="155"/>
  <c r="H36" i="155"/>
  <c r="G36" i="155"/>
  <c r="F36" i="155"/>
  <c r="E36" i="155"/>
  <c r="D36" i="155"/>
  <c r="C36" i="155"/>
  <c r="C35" i="155"/>
  <c r="O38" i="154"/>
  <c r="N38" i="154"/>
  <c r="M38" i="154"/>
  <c r="L38" i="154"/>
  <c r="K38" i="154"/>
  <c r="J38" i="154"/>
  <c r="I38" i="154"/>
  <c r="H38" i="154"/>
  <c r="G38" i="154"/>
  <c r="F38" i="154"/>
  <c r="E38" i="154"/>
  <c r="D38" i="154"/>
  <c r="C38" i="154"/>
  <c r="O37" i="154"/>
  <c r="N37" i="154"/>
  <c r="M37" i="154"/>
  <c r="L37" i="154"/>
  <c r="K37" i="154"/>
  <c r="J37" i="154"/>
  <c r="I37" i="154"/>
  <c r="H37" i="154"/>
  <c r="G37" i="154"/>
  <c r="F37" i="154"/>
  <c r="E37" i="154"/>
  <c r="D37" i="154"/>
  <c r="C37" i="154"/>
  <c r="O36" i="154"/>
  <c r="N36" i="154"/>
  <c r="M36" i="154"/>
  <c r="L36" i="154"/>
  <c r="K36" i="154"/>
  <c r="J36" i="154"/>
  <c r="I36" i="154"/>
  <c r="H36" i="154"/>
  <c r="G36" i="154"/>
  <c r="F36" i="154"/>
  <c r="E36" i="154"/>
  <c r="D36" i="154"/>
  <c r="C36" i="154"/>
  <c r="C35" i="154"/>
  <c r="O38" i="153"/>
  <c r="N38" i="153"/>
  <c r="M38" i="153"/>
  <c r="L38" i="153"/>
  <c r="K38" i="153"/>
  <c r="J38" i="153"/>
  <c r="I38" i="153"/>
  <c r="H38" i="153"/>
  <c r="G38" i="153"/>
  <c r="F38" i="153"/>
  <c r="E38" i="153"/>
  <c r="D38" i="153"/>
  <c r="C38" i="153"/>
  <c r="O37" i="153"/>
  <c r="N37" i="153"/>
  <c r="M37" i="153"/>
  <c r="L37" i="153"/>
  <c r="K37" i="153"/>
  <c r="J37" i="153"/>
  <c r="I37" i="153"/>
  <c r="H37" i="153"/>
  <c r="G37" i="153"/>
  <c r="F37" i="153"/>
  <c r="E37" i="153"/>
  <c r="D37" i="153"/>
  <c r="C37" i="153"/>
  <c r="O36" i="153"/>
  <c r="N36" i="153"/>
  <c r="M36" i="153"/>
  <c r="L36" i="153"/>
  <c r="K36" i="153"/>
  <c r="J36" i="153"/>
  <c r="I36" i="153"/>
  <c r="H36" i="153"/>
  <c r="G36" i="153"/>
  <c r="F36" i="153"/>
  <c r="E36" i="153"/>
  <c r="D36" i="153"/>
  <c r="C36" i="153"/>
  <c r="C35" i="153"/>
  <c r="O38" i="152"/>
  <c r="N38" i="152"/>
  <c r="M38" i="152"/>
  <c r="L38" i="152"/>
  <c r="K38" i="152"/>
  <c r="J38" i="152"/>
  <c r="I38" i="152"/>
  <c r="H38" i="152"/>
  <c r="G38" i="152"/>
  <c r="F38" i="152"/>
  <c r="E38" i="152"/>
  <c r="D38" i="152"/>
  <c r="C38" i="152"/>
  <c r="O37" i="152"/>
  <c r="N37" i="152"/>
  <c r="M37" i="152"/>
  <c r="L37" i="152"/>
  <c r="K37" i="152"/>
  <c r="J37" i="152"/>
  <c r="I37" i="152"/>
  <c r="H37" i="152"/>
  <c r="G37" i="152"/>
  <c r="F37" i="152"/>
  <c r="E37" i="152"/>
  <c r="D37" i="152"/>
  <c r="C37" i="152"/>
  <c r="O36" i="152"/>
  <c r="N36" i="152"/>
  <c r="M36" i="152"/>
  <c r="L36" i="152"/>
  <c r="K36" i="152"/>
  <c r="J36" i="152"/>
  <c r="I36" i="152"/>
  <c r="H36" i="152"/>
  <c r="G36" i="152"/>
  <c r="F36" i="152"/>
  <c r="E36" i="152"/>
  <c r="D36" i="152"/>
  <c r="C36" i="152"/>
  <c r="C35" i="152"/>
  <c r="O38" i="151"/>
  <c r="N38" i="151"/>
  <c r="M38" i="151"/>
  <c r="L38" i="151"/>
  <c r="K38" i="151"/>
  <c r="J38" i="151"/>
  <c r="I38" i="151"/>
  <c r="H38" i="151"/>
  <c r="G38" i="151"/>
  <c r="F38" i="151"/>
  <c r="E38" i="151"/>
  <c r="D38" i="151"/>
  <c r="C38" i="151"/>
  <c r="O37" i="151"/>
  <c r="N37" i="151"/>
  <c r="M37" i="151"/>
  <c r="L37" i="151"/>
  <c r="K37" i="151"/>
  <c r="J37" i="151"/>
  <c r="I37" i="151"/>
  <c r="H37" i="151"/>
  <c r="G37" i="151"/>
  <c r="F37" i="151"/>
  <c r="E37" i="151"/>
  <c r="D37" i="151"/>
  <c r="C37" i="151"/>
  <c r="O36" i="151"/>
  <c r="N36" i="151"/>
  <c r="M36" i="151"/>
  <c r="L36" i="151"/>
  <c r="K36" i="151"/>
  <c r="J36" i="151"/>
  <c r="I36" i="151"/>
  <c r="H36" i="151"/>
  <c r="G36" i="151"/>
  <c r="F36" i="151"/>
  <c r="E36" i="151"/>
  <c r="D36" i="151"/>
  <c r="C36" i="151"/>
  <c r="C35" i="151"/>
  <c r="O38" i="150"/>
  <c r="N38" i="150"/>
  <c r="M38" i="150"/>
  <c r="L38" i="150"/>
  <c r="K38" i="150"/>
  <c r="J38" i="150"/>
  <c r="I38" i="150"/>
  <c r="H38" i="150"/>
  <c r="G38" i="150"/>
  <c r="F38" i="150"/>
  <c r="E38" i="150"/>
  <c r="D38" i="150"/>
  <c r="C38" i="150"/>
  <c r="O37" i="150"/>
  <c r="N37" i="150"/>
  <c r="M37" i="150"/>
  <c r="L37" i="150"/>
  <c r="K37" i="150"/>
  <c r="J37" i="150"/>
  <c r="I37" i="150"/>
  <c r="H37" i="150"/>
  <c r="G37" i="150"/>
  <c r="F37" i="150"/>
  <c r="E37" i="150"/>
  <c r="D37" i="150"/>
  <c r="C37" i="150"/>
  <c r="O36" i="150"/>
  <c r="N36" i="150"/>
  <c r="M36" i="150"/>
  <c r="L36" i="150"/>
  <c r="K36" i="150"/>
  <c r="J36" i="150"/>
  <c r="I36" i="150"/>
  <c r="H36" i="150"/>
  <c r="G36" i="150"/>
  <c r="F36" i="150"/>
  <c r="E36" i="150"/>
  <c r="D36" i="150"/>
  <c r="C36" i="150"/>
  <c r="C35" i="150"/>
  <c r="O38" i="149"/>
  <c r="N38" i="149"/>
  <c r="M38" i="149"/>
  <c r="L38" i="149"/>
  <c r="K38" i="149"/>
  <c r="J38" i="149"/>
  <c r="I38" i="149"/>
  <c r="H38" i="149"/>
  <c r="G38" i="149"/>
  <c r="F38" i="149"/>
  <c r="E38" i="149"/>
  <c r="D38" i="149"/>
  <c r="C38" i="149"/>
  <c r="O37" i="149"/>
  <c r="N37" i="149"/>
  <c r="M37" i="149"/>
  <c r="L37" i="149"/>
  <c r="K37" i="149"/>
  <c r="J37" i="149"/>
  <c r="I37" i="149"/>
  <c r="H37" i="149"/>
  <c r="G37" i="149"/>
  <c r="F37" i="149"/>
  <c r="E37" i="149"/>
  <c r="D37" i="149"/>
  <c r="C37" i="149"/>
  <c r="O36" i="149"/>
  <c r="N36" i="149"/>
  <c r="M36" i="149"/>
  <c r="L36" i="149"/>
  <c r="K36" i="149"/>
  <c r="J36" i="149"/>
  <c r="I36" i="149"/>
  <c r="H36" i="149"/>
  <c r="G36" i="149"/>
  <c r="F36" i="149"/>
  <c r="E36" i="149"/>
  <c r="D36" i="149"/>
  <c r="C36" i="149"/>
  <c r="C35" i="149"/>
  <c r="O38" i="147"/>
  <c r="N38" i="147"/>
  <c r="M38" i="147"/>
  <c r="L38" i="147"/>
  <c r="K38" i="147"/>
  <c r="J38" i="147"/>
  <c r="I38" i="147"/>
  <c r="H38" i="147"/>
  <c r="G38" i="147"/>
  <c r="F38" i="147"/>
  <c r="E38" i="147"/>
  <c r="D38" i="147"/>
  <c r="C38" i="147"/>
  <c r="O37" i="147"/>
  <c r="N37" i="147"/>
  <c r="M37" i="147"/>
  <c r="L37" i="147"/>
  <c r="K37" i="147"/>
  <c r="J37" i="147"/>
  <c r="I37" i="147"/>
  <c r="H37" i="147"/>
  <c r="G37" i="147"/>
  <c r="F37" i="147"/>
  <c r="E37" i="147"/>
  <c r="D37" i="147"/>
  <c r="C37" i="147"/>
  <c r="O36" i="147"/>
  <c r="N36" i="147"/>
  <c r="M36" i="147"/>
  <c r="L36" i="147"/>
  <c r="K36" i="147"/>
  <c r="J36" i="147"/>
  <c r="I36" i="147"/>
  <c r="H36" i="147"/>
  <c r="G36" i="147"/>
  <c r="F36" i="147"/>
  <c r="E36" i="147"/>
  <c r="D36" i="147"/>
  <c r="C36" i="147"/>
  <c r="C35" i="147"/>
  <c r="O38" i="146"/>
  <c r="N38" i="146"/>
  <c r="M38" i="146"/>
  <c r="L38" i="146"/>
  <c r="K38" i="146"/>
  <c r="J38" i="146"/>
  <c r="I38" i="146"/>
  <c r="H38" i="146"/>
  <c r="G38" i="146"/>
  <c r="F38" i="146"/>
  <c r="E38" i="146"/>
  <c r="D38" i="146"/>
  <c r="C38" i="146"/>
  <c r="O37" i="146"/>
  <c r="N37" i="146"/>
  <c r="M37" i="146"/>
  <c r="L37" i="146"/>
  <c r="K37" i="146"/>
  <c r="J37" i="146"/>
  <c r="I37" i="146"/>
  <c r="H37" i="146"/>
  <c r="G37" i="146"/>
  <c r="F37" i="146"/>
  <c r="E37" i="146"/>
  <c r="D37" i="146"/>
  <c r="C37" i="146"/>
  <c r="O36" i="146"/>
  <c r="N36" i="146"/>
  <c r="M36" i="146"/>
  <c r="L36" i="146"/>
  <c r="K36" i="146"/>
  <c r="J36" i="146"/>
  <c r="I36" i="146"/>
  <c r="H36" i="146"/>
  <c r="G36" i="146"/>
  <c r="F36" i="146"/>
  <c r="E36" i="146"/>
  <c r="D36" i="146"/>
  <c r="C36" i="146"/>
  <c r="C35" i="146"/>
  <c r="O38" i="145"/>
  <c r="N38" i="145"/>
  <c r="M38" i="145"/>
  <c r="L38" i="145"/>
  <c r="K38" i="145"/>
  <c r="J38" i="145"/>
  <c r="I38" i="145"/>
  <c r="H38" i="145"/>
  <c r="G38" i="145"/>
  <c r="F38" i="145"/>
  <c r="E38" i="145"/>
  <c r="D38" i="145"/>
  <c r="C38" i="145"/>
  <c r="O37" i="145"/>
  <c r="N37" i="145"/>
  <c r="M37" i="145"/>
  <c r="L37" i="145"/>
  <c r="K37" i="145"/>
  <c r="J37" i="145"/>
  <c r="I37" i="145"/>
  <c r="H37" i="145"/>
  <c r="G37" i="145"/>
  <c r="F37" i="145"/>
  <c r="E37" i="145"/>
  <c r="D37" i="145"/>
  <c r="C37" i="145"/>
  <c r="O36" i="145"/>
  <c r="N36" i="145"/>
  <c r="M36" i="145"/>
  <c r="L36" i="145"/>
  <c r="K36" i="145"/>
  <c r="J36" i="145"/>
  <c r="I36" i="145"/>
  <c r="H36" i="145"/>
  <c r="G36" i="145"/>
  <c r="F36" i="145"/>
  <c r="E36" i="145"/>
  <c r="D36" i="145"/>
  <c r="C36" i="145"/>
  <c r="C35" i="145"/>
  <c r="O38" i="144"/>
  <c r="N38" i="144"/>
  <c r="M38" i="144"/>
  <c r="L38" i="144"/>
  <c r="K38" i="144"/>
  <c r="J38" i="144"/>
  <c r="I38" i="144"/>
  <c r="H38" i="144"/>
  <c r="G38" i="144"/>
  <c r="F38" i="144"/>
  <c r="E38" i="144"/>
  <c r="D38" i="144"/>
  <c r="C38" i="144"/>
  <c r="O37" i="144"/>
  <c r="N37" i="144"/>
  <c r="M37" i="144"/>
  <c r="L37" i="144"/>
  <c r="K37" i="144"/>
  <c r="J37" i="144"/>
  <c r="I37" i="144"/>
  <c r="H37" i="144"/>
  <c r="G37" i="144"/>
  <c r="F37" i="144"/>
  <c r="E37" i="144"/>
  <c r="D37" i="144"/>
  <c r="C37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C35" i="144"/>
  <c r="O38" i="143"/>
  <c r="N38" i="143"/>
  <c r="M38" i="143"/>
  <c r="L38" i="143"/>
  <c r="K38" i="143"/>
  <c r="J38" i="143"/>
  <c r="I38" i="143"/>
  <c r="H38" i="143"/>
  <c r="G38" i="143"/>
  <c r="F38" i="143"/>
  <c r="E38" i="143"/>
  <c r="D38" i="143"/>
  <c r="C38" i="143"/>
  <c r="O37" i="143"/>
  <c r="N37" i="143"/>
  <c r="M37" i="143"/>
  <c r="L37" i="143"/>
  <c r="K37" i="143"/>
  <c r="J37" i="143"/>
  <c r="I37" i="143"/>
  <c r="H37" i="143"/>
  <c r="G37" i="143"/>
  <c r="F37" i="143"/>
  <c r="E37" i="143"/>
  <c r="D37" i="143"/>
  <c r="C37" i="143"/>
  <c r="O36" i="143"/>
  <c r="N36" i="143"/>
  <c r="M36" i="143"/>
  <c r="L36" i="143"/>
  <c r="K36" i="143"/>
  <c r="J36" i="143"/>
  <c r="I36" i="143"/>
  <c r="H36" i="143"/>
  <c r="G36" i="143"/>
  <c r="F36" i="143"/>
  <c r="E36" i="143"/>
  <c r="D36" i="143"/>
  <c r="C36" i="143"/>
  <c r="C35" i="143"/>
  <c r="O38" i="119"/>
  <c r="N38" i="119"/>
  <c r="M38" i="119"/>
  <c r="L38" i="119"/>
  <c r="K38" i="119"/>
  <c r="J38" i="119"/>
  <c r="I38" i="119"/>
  <c r="H38" i="119"/>
  <c r="G38" i="119"/>
  <c r="F38" i="119"/>
  <c r="E38" i="119"/>
  <c r="D38" i="119"/>
  <c r="C38" i="119"/>
  <c r="B38" i="119"/>
  <c r="O37" i="119"/>
  <c r="N37" i="119"/>
  <c r="M37" i="119"/>
  <c r="L37" i="119"/>
  <c r="K37" i="119"/>
  <c r="J37" i="119"/>
  <c r="I37" i="119"/>
  <c r="H37" i="119"/>
  <c r="G37" i="119"/>
  <c r="F37" i="119"/>
  <c r="E37" i="119"/>
  <c r="D37" i="119"/>
  <c r="C37" i="119"/>
  <c r="B37" i="119"/>
  <c r="O36" i="119"/>
  <c r="N36" i="119"/>
  <c r="M36" i="119"/>
  <c r="L36" i="119"/>
  <c r="K36" i="119"/>
  <c r="J36" i="119"/>
  <c r="I36" i="119"/>
  <c r="H36" i="119"/>
  <c r="G36" i="119"/>
  <c r="F36" i="119"/>
  <c r="E36" i="119"/>
  <c r="D36" i="119"/>
  <c r="C36" i="119"/>
  <c r="B36" i="119"/>
  <c r="C35" i="119"/>
  <c r="B35" i="119"/>
  <c r="O38" i="118"/>
  <c r="N38" i="118"/>
  <c r="M38" i="118"/>
  <c r="L38" i="118"/>
  <c r="K38" i="118"/>
  <c r="J38" i="118"/>
  <c r="I38" i="118"/>
  <c r="H38" i="118"/>
  <c r="G38" i="118"/>
  <c r="F38" i="118"/>
  <c r="E38" i="118"/>
  <c r="D38" i="118"/>
  <c r="C38" i="118"/>
  <c r="B38" i="118"/>
  <c r="O37" i="118"/>
  <c r="N37" i="118"/>
  <c r="M37" i="118"/>
  <c r="L37" i="118"/>
  <c r="K37" i="118"/>
  <c r="J37" i="118"/>
  <c r="I37" i="118"/>
  <c r="H37" i="118"/>
  <c r="G37" i="118"/>
  <c r="F37" i="118"/>
  <c r="E37" i="118"/>
  <c r="D37" i="118"/>
  <c r="C37" i="118"/>
  <c r="B37" i="118"/>
  <c r="O36" i="118"/>
  <c r="N36" i="118"/>
  <c r="M36" i="118"/>
  <c r="L36" i="118"/>
  <c r="K36" i="118"/>
  <c r="J36" i="118"/>
  <c r="I36" i="118"/>
  <c r="H36" i="118"/>
  <c r="G36" i="118"/>
  <c r="F36" i="118"/>
  <c r="E36" i="118"/>
  <c r="D36" i="118"/>
  <c r="C36" i="118"/>
  <c r="B36" i="118"/>
  <c r="C35" i="118"/>
  <c r="B35" i="118"/>
  <c r="O38" i="117"/>
  <c r="N38" i="117"/>
  <c r="M38" i="117"/>
  <c r="L38" i="117"/>
  <c r="K38" i="117"/>
  <c r="J38" i="117"/>
  <c r="I38" i="117"/>
  <c r="H38" i="117"/>
  <c r="G38" i="117"/>
  <c r="F38" i="117"/>
  <c r="E38" i="117"/>
  <c r="D38" i="117"/>
  <c r="C38" i="117"/>
  <c r="B38" i="117"/>
  <c r="O37" i="117"/>
  <c r="N37" i="117"/>
  <c r="M37" i="117"/>
  <c r="L37" i="117"/>
  <c r="K37" i="117"/>
  <c r="J37" i="117"/>
  <c r="I37" i="117"/>
  <c r="H37" i="117"/>
  <c r="G37" i="117"/>
  <c r="F37" i="117"/>
  <c r="E37" i="117"/>
  <c r="D37" i="117"/>
  <c r="C37" i="117"/>
  <c r="B37" i="117"/>
  <c r="O36" i="117"/>
  <c r="N36" i="117"/>
  <c r="M36" i="117"/>
  <c r="L36" i="117"/>
  <c r="K36" i="117"/>
  <c r="J36" i="117"/>
  <c r="I36" i="117"/>
  <c r="H36" i="117"/>
  <c r="G36" i="117"/>
  <c r="F36" i="117"/>
  <c r="E36" i="117"/>
  <c r="D36" i="117"/>
  <c r="C36" i="117"/>
  <c r="B36" i="117"/>
  <c r="C35" i="117"/>
  <c r="B35" i="117"/>
  <c r="O38" i="116"/>
  <c r="N38" i="116"/>
  <c r="M38" i="116"/>
  <c r="L38" i="116"/>
  <c r="K38" i="116"/>
  <c r="J38" i="116"/>
  <c r="I38" i="116"/>
  <c r="H38" i="116"/>
  <c r="G38" i="116"/>
  <c r="F38" i="116"/>
  <c r="E38" i="116"/>
  <c r="D38" i="116"/>
  <c r="C38" i="116"/>
  <c r="B38" i="116"/>
  <c r="O37" i="116"/>
  <c r="N37" i="116"/>
  <c r="M37" i="116"/>
  <c r="L37" i="116"/>
  <c r="K37" i="116"/>
  <c r="J37" i="116"/>
  <c r="I37" i="116"/>
  <c r="H37" i="116"/>
  <c r="G37" i="116"/>
  <c r="F37" i="116"/>
  <c r="E37" i="116"/>
  <c r="D37" i="116"/>
  <c r="C37" i="116"/>
  <c r="B37" i="116"/>
  <c r="O36" i="116"/>
  <c r="N36" i="116"/>
  <c r="M36" i="116"/>
  <c r="L36" i="116"/>
  <c r="K36" i="116"/>
  <c r="J36" i="116"/>
  <c r="I36" i="116"/>
  <c r="H36" i="116"/>
  <c r="G36" i="116"/>
  <c r="F36" i="116"/>
  <c r="E36" i="116"/>
  <c r="D36" i="116"/>
  <c r="C36" i="116"/>
  <c r="B36" i="116"/>
  <c r="C35" i="116"/>
  <c r="B35" i="116"/>
  <c r="O38" i="167" l="1"/>
  <c r="N38" i="167"/>
  <c r="M38" i="167"/>
  <c r="L38" i="167"/>
  <c r="K38" i="167"/>
  <c r="J38" i="167"/>
  <c r="I38" i="167"/>
  <c r="H38" i="167"/>
  <c r="G38" i="167"/>
  <c r="F38" i="167"/>
  <c r="E38" i="167"/>
  <c r="D38" i="167"/>
  <c r="C38" i="167"/>
  <c r="O37" i="167"/>
  <c r="N37" i="167"/>
  <c r="M37" i="167"/>
  <c r="L37" i="167"/>
  <c r="K37" i="167"/>
  <c r="J37" i="167"/>
  <c r="I37" i="167"/>
  <c r="H37" i="167"/>
  <c r="G37" i="167"/>
  <c r="F37" i="167"/>
  <c r="E37" i="167"/>
  <c r="D37" i="167"/>
  <c r="C37" i="167"/>
  <c r="O36" i="167"/>
  <c r="N36" i="167"/>
  <c r="M36" i="167"/>
  <c r="L36" i="167"/>
  <c r="K36" i="167"/>
  <c r="J36" i="167"/>
  <c r="I36" i="167"/>
  <c r="H36" i="167"/>
  <c r="G36" i="167"/>
  <c r="F36" i="167"/>
  <c r="E36" i="167"/>
  <c r="D36" i="167"/>
  <c r="C36" i="167"/>
  <c r="C35" i="167"/>
  <c r="O38" i="115"/>
  <c r="N38" i="115"/>
  <c r="M38" i="115"/>
  <c r="L38" i="115"/>
  <c r="K38" i="115"/>
  <c r="J38" i="115"/>
  <c r="I38" i="115"/>
  <c r="H38" i="115"/>
  <c r="G38" i="115"/>
  <c r="F38" i="115"/>
  <c r="E38" i="115"/>
  <c r="D38" i="115"/>
  <c r="C38" i="115"/>
  <c r="O37" i="115"/>
  <c r="N37" i="115"/>
  <c r="M37" i="115"/>
  <c r="L37" i="115"/>
  <c r="K37" i="115"/>
  <c r="J37" i="115"/>
  <c r="I37" i="115"/>
  <c r="H37" i="115"/>
  <c r="G37" i="115"/>
  <c r="F37" i="115"/>
  <c r="E37" i="115"/>
  <c r="D37" i="115"/>
  <c r="C37" i="115"/>
  <c r="O36" i="115"/>
  <c r="N36" i="115"/>
  <c r="M36" i="115"/>
  <c r="L36" i="115"/>
  <c r="K36" i="115"/>
  <c r="J36" i="115"/>
  <c r="I36" i="115"/>
  <c r="H36" i="115"/>
  <c r="G36" i="115"/>
  <c r="F36" i="115"/>
  <c r="E36" i="115"/>
  <c r="D36" i="115"/>
  <c r="C36" i="115"/>
  <c r="C35" i="115"/>
  <c r="O38" i="114"/>
  <c r="N38" i="114"/>
  <c r="M38" i="114"/>
  <c r="L38" i="114"/>
  <c r="K38" i="114"/>
  <c r="J38" i="114"/>
  <c r="I38" i="114"/>
  <c r="H38" i="114"/>
  <c r="G38" i="114"/>
  <c r="F38" i="114"/>
  <c r="E38" i="114"/>
  <c r="D38" i="114"/>
  <c r="C38" i="114"/>
  <c r="O37" i="114"/>
  <c r="N37" i="114"/>
  <c r="M37" i="114"/>
  <c r="L37" i="114"/>
  <c r="K37" i="114"/>
  <c r="J37" i="114"/>
  <c r="I37" i="114"/>
  <c r="H37" i="114"/>
  <c r="G37" i="114"/>
  <c r="F37" i="114"/>
  <c r="E37" i="114"/>
  <c r="D37" i="114"/>
  <c r="C37" i="114"/>
  <c r="O36" i="114"/>
  <c r="N36" i="114"/>
  <c r="M36" i="114"/>
  <c r="L36" i="114"/>
  <c r="K36" i="114"/>
  <c r="J36" i="114"/>
  <c r="I36" i="114"/>
  <c r="H36" i="114"/>
  <c r="G36" i="114"/>
  <c r="F36" i="114"/>
  <c r="E36" i="114"/>
  <c r="D36" i="114"/>
  <c r="C36" i="114"/>
  <c r="C35" i="114"/>
  <c r="O38" i="113"/>
  <c r="N38" i="113"/>
  <c r="M38" i="113"/>
  <c r="L38" i="113"/>
  <c r="K38" i="113"/>
  <c r="J38" i="113"/>
  <c r="I38" i="113"/>
  <c r="H38" i="113"/>
  <c r="G38" i="113"/>
  <c r="F38" i="113"/>
  <c r="E38" i="113"/>
  <c r="D38" i="113"/>
  <c r="C38" i="113"/>
  <c r="O37" i="113"/>
  <c r="N37" i="113"/>
  <c r="M37" i="113"/>
  <c r="L37" i="113"/>
  <c r="K37" i="113"/>
  <c r="J37" i="113"/>
  <c r="I37" i="113"/>
  <c r="H37" i="113"/>
  <c r="G37" i="113"/>
  <c r="F37" i="113"/>
  <c r="E37" i="113"/>
  <c r="D37" i="113"/>
  <c r="C37" i="113"/>
  <c r="O36" i="113"/>
  <c r="N36" i="113"/>
  <c r="M36" i="113"/>
  <c r="L36" i="113"/>
  <c r="K36" i="113"/>
  <c r="J36" i="113"/>
  <c r="I36" i="113"/>
  <c r="H36" i="113"/>
  <c r="G36" i="113"/>
  <c r="F36" i="113"/>
  <c r="E36" i="113"/>
  <c r="D36" i="113"/>
  <c r="C36" i="113"/>
  <c r="C35" i="113"/>
  <c r="O38" i="112"/>
  <c r="N38" i="112"/>
  <c r="M38" i="112"/>
  <c r="L38" i="112"/>
  <c r="K38" i="112"/>
  <c r="J38" i="112"/>
  <c r="I38" i="112"/>
  <c r="H38" i="112"/>
  <c r="G38" i="112"/>
  <c r="F38" i="112"/>
  <c r="E38" i="112"/>
  <c r="D38" i="112"/>
  <c r="C38" i="112"/>
  <c r="O37" i="112"/>
  <c r="N37" i="112"/>
  <c r="M37" i="112"/>
  <c r="L37" i="112"/>
  <c r="K37" i="112"/>
  <c r="J37" i="112"/>
  <c r="I37" i="112"/>
  <c r="H37" i="112"/>
  <c r="G37" i="112"/>
  <c r="F37" i="112"/>
  <c r="E37" i="112"/>
  <c r="D37" i="112"/>
  <c r="C37" i="112"/>
  <c r="O36" i="112"/>
  <c r="N36" i="112"/>
  <c r="M36" i="112"/>
  <c r="L36" i="112"/>
  <c r="K36" i="112"/>
  <c r="J36" i="112"/>
  <c r="I36" i="112"/>
  <c r="H36" i="112"/>
  <c r="G36" i="112"/>
  <c r="F36" i="112"/>
  <c r="E36" i="112"/>
  <c r="D36" i="112"/>
  <c r="C36" i="112"/>
  <c r="C35" i="112"/>
  <c r="O38" i="166"/>
  <c r="N38" i="166"/>
  <c r="M38" i="166"/>
  <c r="L38" i="166"/>
  <c r="K38" i="166"/>
  <c r="J38" i="166"/>
  <c r="I38" i="166"/>
  <c r="H38" i="166"/>
  <c r="G38" i="166"/>
  <c r="F38" i="166"/>
  <c r="E38" i="166"/>
  <c r="D38" i="166"/>
  <c r="C38" i="166"/>
  <c r="B38" i="166"/>
  <c r="O37" i="166"/>
  <c r="N37" i="166"/>
  <c r="M37" i="166"/>
  <c r="L37" i="166"/>
  <c r="K37" i="166"/>
  <c r="J37" i="166"/>
  <c r="I37" i="166"/>
  <c r="H37" i="166"/>
  <c r="G37" i="166"/>
  <c r="F37" i="166"/>
  <c r="E37" i="166"/>
  <c r="D37" i="166"/>
  <c r="C37" i="166"/>
  <c r="B37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B36" i="166"/>
  <c r="C35" i="166"/>
  <c r="B35" i="166"/>
  <c r="O38" i="111"/>
  <c r="N38" i="111"/>
  <c r="M38" i="111"/>
  <c r="L38" i="111"/>
  <c r="K38" i="111"/>
  <c r="J38" i="111"/>
  <c r="I38" i="111"/>
  <c r="H38" i="111"/>
  <c r="G38" i="111"/>
  <c r="F38" i="111"/>
  <c r="E38" i="111"/>
  <c r="D38" i="111"/>
  <c r="C38" i="111"/>
  <c r="B38" i="111"/>
  <c r="O37" i="111"/>
  <c r="N37" i="111"/>
  <c r="M37" i="111"/>
  <c r="L37" i="111"/>
  <c r="K37" i="111"/>
  <c r="J37" i="111"/>
  <c r="I37" i="111"/>
  <c r="H37" i="111"/>
  <c r="G37" i="111"/>
  <c r="F37" i="111"/>
  <c r="E37" i="111"/>
  <c r="D37" i="111"/>
  <c r="C37" i="111"/>
  <c r="B37" i="111"/>
  <c r="O36" i="111"/>
  <c r="N36" i="111"/>
  <c r="M36" i="111"/>
  <c r="L36" i="111"/>
  <c r="K36" i="111"/>
  <c r="J36" i="111"/>
  <c r="I36" i="111"/>
  <c r="H36" i="111"/>
  <c r="G36" i="111"/>
  <c r="F36" i="111"/>
  <c r="E36" i="111"/>
  <c r="D36" i="111"/>
  <c r="C36" i="111"/>
  <c r="B36" i="111"/>
  <c r="C35" i="111"/>
  <c r="B35" i="111"/>
  <c r="O38" i="110"/>
  <c r="N38" i="110"/>
  <c r="M38" i="110"/>
  <c r="L38" i="110"/>
  <c r="K38" i="110"/>
  <c r="J38" i="110"/>
  <c r="I38" i="110"/>
  <c r="H38" i="110"/>
  <c r="G38" i="110"/>
  <c r="F38" i="110"/>
  <c r="E38" i="110"/>
  <c r="D38" i="110"/>
  <c r="C38" i="110"/>
  <c r="B38" i="110"/>
  <c r="O37" i="110"/>
  <c r="N37" i="110"/>
  <c r="M37" i="110"/>
  <c r="L37" i="110"/>
  <c r="K37" i="110"/>
  <c r="J37" i="110"/>
  <c r="I37" i="110"/>
  <c r="H37" i="110"/>
  <c r="G37" i="110"/>
  <c r="F37" i="110"/>
  <c r="E37" i="110"/>
  <c r="D37" i="110"/>
  <c r="C37" i="110"/>
  <c r="B37" i="110"/>
  <c r="O36" i="110"/>
  <c r="N36" i="110"/>
  <c r="M36" i="110"/>
  <c r="L36" i="110"/>
  <c r="K36" i="110"/>
  <c r="J36" i="110"/>
  <c r="I36" i="110"/>
  <c r="H36" i="110"/>
  <c r="G36" i="110"/>
  <c r="F36" i="110"/>
  <c r="E36" i="110"/>
  <c r="D36" i="110"/>
  <c r="C36" i="110"/>
  <c r="B36" i="110"/>
  <c r="C35" i="110"/>
  <c r="B35" i="110"/>
  <c r="O38" i="109"/>
  <c r="N38" i="109"/>
  <c r="M38" i="109"/>
  <c r="L38" i="109"/>
  <c r="K38" i="109"/>
  <c r="J38" i="109"/>
  <c r="I38" i="109"/>
  <c r="H38" i="109"/>
  <c r="G38" i="109"/>
  <c r="F38" i="109"/>
  <c r="E38" i="109"/>
  <c r="D38" i="109"/>
  <c r="C38" i="109"/>
  <c r="B38" i="109"/>
  <c r="O37" i="109"/>
  <c r="N37" i="109"/>
  <c r="M37" i="109"/>
  <c r="L37" i="109"/>
  <c r="K37" i="109"/>
  <c r="J37" i="109"/>
  <c r="I37" i="109"/>
  <c r="H37" i="109"/>
  <c r="G37" i="109"/>
  <c r="F37" i="109"/>
  <c r="E37" i="109"/>
  <c r="D37" i="109"/>
  <c r="C37" i="109"/>
  <c r="B37" i="109"/>
  <c r="O36" i="109"/>
  <c r="N36" i="109"/>
  <c r="M36" i="109"/>
  <c r="L36" i="109"/>
  <c r="K36" i="109"/>
  <c r="J36" i="109"/>
  <c r="I36" i="109"/>
  <c r="H36" i="109"/>
  <c r="G36" i="109"/>
  <c r="F36" i="109"/>
  <c r="E36" i="109"/>
  <c r="D36" i="109"/>
  <c r="C36" i="109"/>
  <c r="B36" i="109"/>
  <c r="C35" i="109"/>
  <c r="B35" i="109"/>
  <c r="O38" i="108"/>
  <c r="N38" i="108"/>
  <c r="M38" i="108"/>
  <c r="L38" i="108"/>
  <c r="K38" i="108"/>
  <c r="J38" i="108"/>
  <c r="I38" i="108"/>
  <c r="H38" i="108"/>
  <c r="G38" i="108"/>
  <c r="F38" i="108"/>
  <c r="E38" i="108"/>
  <c r="D38" i="108"/>
  <c r="C38" i="108"/>
  <c r="B38" i="108"/>
  <c r="O37" i="108"/>
  <c r="N37" i="108"/>
  <c r="M37" i="108"/>
  <c r="L37" i="108"/>
  <c r="K37" i="108"/>
  <c r="J37" i="108"/>
  <c r="I37" i="108"/>
  <c r="H37" i="108"/>
  <c r="G37" i="108"/>
  <c r="F37" i="108"/>
  <c r="E37" i="108"/>
  <c r="D37" i="108"/>
  <c r="C37" i="108"/>
  <c r="B37" i="108"/>
  <c r="O36" i="108"/>
  <c r="N36" i="108"/>
  <c r="M36" i="108"/>
  <c r="L36" i="108"/>
  <c r="K36" i="108"/>
  <c r="J36" i="108"/>
  <c r="I36" i="108"/>
  <c r="H36" i="108"/>
  <c r="G36" i="108"/>
  <c r="F36" i="108"/>
  <c r="E36" i="108"/>
  <c r="D36" i="108"/>
  <c r="C36" i="108"/>
  <c r="B36" i="108"/>
  <c r="C35" i="108"/>
  <c r="B35" i="108"/>
  <c r="O38" i="107"/>
  <c r="N38" i="107"/>
  <c r="M38" i="107"/>
  <c r="L38" i="107"/>
  <c r="K38" i="107"/>
  <c r="J38" i="107"/>
  <c r="I38" i="107"/>
  <c r="H38" i="107"/>
  <c r="G38" i="107"/>
  <c r="F38" i="107"/>
  <c r="E38" i="107"/>
  <c r="D38" i="107"/>
  <c r="C38" i="107"/>
  <c r="B38" i="107"/>
  <c r="O37" i="107"/>
  <c r="N37" i="107"/>
  <c r="M37" i="107"/>
  <c r="L37" i="107"/>
  <c r="K37" i="107"/>
  <c r="J37" i="107"/>
  <c r="I37" i="107"/>
  <c r="H37" i="107"/>
  <c r="G37" i="107"/>
  <c r="F37" i="107"/>
  <c r="E37" i="107"/>
  <c r="D37" i="107"/>
  <c r="C37" i="107"/>
  <c r="B37" i="107"/>
  <c r="O36" i="107"/>
  <c r="N36" i="107"/>
  <c r="M36" i="107"/>
  <c r="L36" i="107"/>
  <c r="K36" i="107"/>
  <c r="J36" i="107"/>
  <c r="I36" i="107"/>
  <c r="H36" i="107"/>
  <c r="G36" i="107"/>
  <c r="F36" i="107"/>
  <c r="E36" i="107"/>
  <c r="D36" i="107"/>
  <c r="C36" i="107"/>
  <c r="B36" i="107"/>
  <c r="C35" i="107"/>
  <c r="B35" i="107"/>
  <c r="O38" i="106"/>
  <c r="N38" i="106"/>
  <c r="M38" i="106"/>
  <c r="L38" i="106"/>
  <c r="K38" i="106"/>
  <c r="J38" i="106"/>
  <c r="I38" i="106"/>
  <c r="H38" i="106"/>
  <c r="G38" i="106"/>
  <c r="F38" i="106"/>
  <c r="E38" i="106"/>
  <c r="D38" i="106"/>
  <c r="C38" i="106"/>
  <c r="B38" i="106"/>
  <c r="O37" i="106"/>
  <c r="N37" i="106"/>
  <c r="M37" i="106"/>
  <c r="L37" i="106"/>
  <c r="K37" i="106"/>
  <c r="J37" i="106"/>
  <c r="I37" i="106"/>
  <c r="H37" i="106"/>
  <c r="G37" i="106"/>
  <c r="F37" i="106"/>
  <c r="E37" i="106"/>
  <c r="D37" i="106"/>
  <c r="C37" i="106"/>
  <c r="B37" i="106"/>
  <c r="O36" i="106"/>
  <c r="N36" i="106"/>
  <c r="M36" i="106"/>
  <c r="L36" i="106"/>
  <c r="K36" i="106"/>
  <c r="J36" i="106"/>
  <c r="I36" i="106"/>
  <c r="H36" i="106"/>
  <c r="G36" i="106"/>
  <c r="F36" i="106"/>
  <c r="E36" i="106"/>
  <c r="D36" i="106"/>
  <c r="C36" i="106"/>
  <c r="B36" i="106"/>
  <c r="C35" i="106"/>
  <c r="B35" i="106"/>
  <c r="B35" i="169" l="1"/>
  <c r="C35" i="169"/>
  <c r="B36" i="169"/>
  <c r="C36" i="169"/>
  <c r="D36" i="169"/>
  <c r="E36" i="169"/>
  <c r="F36" i="169"/>
  <c r="G36" i="169"/>
  <c r="H36" i="169"/>
  <c r="I36" i="169"/>
  <c r="J36" i="169"/>
  <c r="K36" i="169"/>
  <c r="L36" i="169"/>
  <c r="M36" i="169"/>
  <c r="N36" i="169"/>
  <c r="O36" i="169"/>
  <c r="B37" i="169"/>
  <c r="C37" i="169"/>
  <c r="D37" i="169"/>
  <c r="E37" i="169"/>
  <c r="F37" i="169"/>
  <c r="G37" i="169"/>
  <c r="H37" i="169"/>
  <c r="I37" i="169"/>
  <c r="J37" i="169"/>
  <c r="K37" i="169"/>
  <c r="L37" i="169"/>
  <c r="M37" i="169"/>
  <c r="N37" i="169"/>
  <c r="O37" i="169"/>
  <c r="B38" i="169"/>
  <c r="C38" i="169"/>
  <c r="D38" i="169"/>
  <c r="E38" i="169"/>
  <c r="F38" i="169"/>
  <c r="G38" i="169"/>
  <c r="H38" i="169"/>
  <c r="I38" i="169"/>
  <c r="J38" i="169"/>
  <c r="K38" i="169"/>
  <c r="L38" i="169"/>
  <c r="M38" i="169"/>
  <c r="N38" i="169"/>
  <c r="O38" i="169"/>
  <c r="B35" i="168"/>
  <c r="C35" i="168"/>
  <c r="B36" i="168"/>
  <c r="C36" i="168"/>
  <c r="D36" i="168"/>
  <c r="E36" i="168"/>
  <c r="F36" i="168"/>
  <c r="G36" i="168"/>
  <c r="H36" i="168"/>
  <c r="I36" i="168"/>
  <c r="J36" i="168"/>
  <c r="K36" i="168"/>
  <c r="L36" i="168"/>
  <c r="M36" i="168"/>
  <c r="N36" i="168"/>
  <c r="O36" i="168"/>
  <c r="B37" i="168"/>
  <c r="C37" i="168"/>
  <c r="D37" i="168"/>
  <c r="E37" i="168"/>
  <c r="F37" i="168"/>
  <c r="G37" i="168"/>
  <c r="H37" i="168"/>
  <c r="I37" i="168"/>
  <c r="J37" i="168"/>
  <c r="K37" i="168"/>
  <c r="L37" i="168"/>
  <c r="M37" i="168"/>
  <c r="N37" i="168"/>
  <c r="O37" i="168"/>
  <c r="B38" i="168"/>
  <c r="C38" i="168"/>
  <c r="D38" i="168"/>
  <c r="E38" i="168"/>
  <c r="F38" i="168"/>
  <c r="G38" i="168"/>
  <c r="H38" i="168"/>
  <c r="I38" i="168"/>
  <c r="J38" i="168"/>
  <c r="K38" i="168"/>
  <c r="L38" i="168"/>
  <c r="M38" i="168"/>
  <c r="N38" i="168"/>
  <c r="O38" i="168"/>
  <c r="O38" i="35" l="1"/>
  <c r="N38" i="35"/>
  <c r="M38" i="35"/>
  <c r="L38" i="35"/>
  <c r="K38" i="35"/>
  <c r="J38" i="35"/>
  <c r="I38" i="35"/>
  <c r="H38" i="35"/>
  <c r="G38" i="35"/>
  <c r="F38" i="35"/>
  <c r="E38" i="35"/>
  <c r="D38" i="35"/>
  <c r="C38" i="35"/>
  <c r="B38" i="35"/>
  <c r="O37" i="35"/>
  <c r="N37" i="35"/>
  <c r="M37" i="35"/>
  <c r="L37" i="35"/>
  <c r="K37" i="35"/>
  <c r="J37" i="35"/>
  <c r="I37" i="35"/>
  <c r="H37" i="35"/>
  <c r="G37" i="35"/>
  <c r="F37" i="35"/>
  <c r="E37" i="35"/>
  <c r="D37" i="35"/>
  <c r="C37" i="35"/>
  <c r="B37" i="35"/>
  <c r="O36" i="35"/>
  <c r="N36" i="35"/>
  <c r="M36" i="35"/>
  <c r="L36" i="35"/>
  <c r="K36" i="35"/>
  <c r="J36" i="35"/>
  <c r="I36" i="35"/>
  <c r="H36" i="35"/>
  <c r="G36" i="35"/>
  <c r="F36" i="35"/>
  <c r="E36" i="35"/>
  <c r="D36" i="35"/>
  <c r="C36" i="35"/>
  <c r="B36" i="35"/>
  <c r="C35" i="35"/>
  <c r="B35" i="35"/>
  <c r="O38" i="34"/>
  <c r="N38" i="34"/>
  <c r="M38" i="34"/>
  <c r="L38" i="34"/>
  <c r="K38" i="34"/>
  <c r="J38" i="34"/>
  <c r="I38" i="34"/>
  <c r="H38" i="34"/>
  <c r="G38" i="34"/>
  <c r="F38" i="34"/>
  <c r="E38" i="34"/>
  <c r="D38" i="34"/>
  <c r="C38" i="34"/>
  <c r="B38" i="34"/>
  <c r="O37" i="34"/>
  <c r="N37" i="34"/>
  <c r="M37" i="34"/>
  <c r="L37" i="34"/>
  <c r="K37" i="34"/>
  <c r="J37" i="34"/>
  <c r="I37" i="34"/>
  <c r="H37" i="34"/>
  <c r="G37" i="34"/>
  <c r="F37" i="34"/>
  <c r="E37" i="34"/>
  <c r="D37" i="34"/>
  <c r="C37" i="34"/>
  <c r="B37" i="34"/>
  <c r="O36" i="34"/>
  <c r="N36" i="34"/>
  <c r="M36" i="34"/>
  <c r="L36" i="34"/>
  <c r="K36" i="34"/>
  <c r="J36" i="34"/>
  <c r="I36" i="34"/>
  <c r="H36" i="34"/>
  <c r="G36" i="34"/>
  <c r="F36" i="34"/>
  <c r="E36" i="34"/>
  <c r="D36" i="34"/>
  <c r="C36" i="34"/>
  <c r="B36" i="34"/>
  <c r="C35" i="34"/>
  <c r="B35" i="34"/>
</calcChain>
</file>

<file path=xl/sharedStrings.xml><?xml version="1.0" encoding="utf-8"?>
<sst xmlns="http://schemas.openxmlformats.org/spreadsheetml/2006/main" count="1140" uniqueCount="133">
  <si>
    <t>날짜</t>
  </si>
  <si>
    <t>BOD
(㎎/L)</t>
  </si>
  <si>
    <t>SS
(㎎/L)</t>
  </si>
  <si>
    <t>T-N
(㎎/L)</t>
  </si>
  <si>
    <t>T-P
(㎎/L)</t>
  </si>
  <si>
    <t>총대장균군
(개/㎖)</t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</si>
  <si>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</si>
  <si>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</si>
  <si>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</si>
  <si>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</si>
  <si>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</si>
  <si>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</si>
  <si>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</si>
  <si>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</si>
  <si>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</si>
  <si>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</si>
  <si>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</si>
  <si>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평균</t>
    <phoneticPr fontId="11" type="noConversion"/>
  </si>
  <si>
    <t>합계</t>
    <phoneticPr fontId="11" type="noConversion"/>
  </si>
  <si>
    <t>방류수질</t>
    <phoneticPr fontId="11" type="noConversion"/>
  </si>
  <si>
    <t>유입수질</t>
    <phoneticPr fontId="11" type="noConversion"/>
  </si>
  <si>
    <t>방류량
(㎥/일)</t>
    <phoneticPr fontId="11" type="noConversion"/>
  </si>
  <si>
    <t>유입량
(㎥/일)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</si>
  <si>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</si>
  <si>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</si>
  <si>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</si>
  <si>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</si>
  <si>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</si>
  <si>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</si>
  <si>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평균</t>
    <phoneticPr fontId="11" type="noConversion"/>
  </si>
  <si>
    <t>최대</t>
    <phoneticPr fontId="11" type="noConversion"/>
  </si>
  <si>
    <t>합계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</si>
  <si>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</si>
  <si>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</si>
  <si>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</si>
  <si>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</si>
  <si>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</si>
  <si>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</si>
  <si>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</si>
  <si>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</si>
  <si>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</si>
  <si>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</si>
  <si>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</si>
  <si>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</si>
  <si>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</si>
  <si>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</si>
  <si>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</si>
  <si>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</si>
  <si>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</si>
  <si>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</si>
  <si>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</si>
  <si>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</si>
  <si>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</si>
  <si>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</si>
  <si>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</si>
  <si>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</si>
  <si>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</si>
  <si>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</si>
  <si>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</si>
  <si>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</si>
  <si>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</si>
  <si>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</si>
  <si>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</si>
  <si>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</si>
  <si>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</si>
  <si>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</si>
  <si>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</si>
  <si>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</si>
  <si>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</si>
  <si>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</si>
  <si>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</si>
  <si>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</si>
  <si>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</si>
  <si>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</si>
  <si>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</si>
  <si>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</si>
  <si>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</si>
  <si>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</si>
  <si>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</si>
  <si>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</si>
  <si>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</si>
  <si>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</si>
  <si>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</si>
  <si>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</si>
  <si>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</si>
  <si>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</si>
  <si>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</si>
  <si>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</si>
  <si>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</si>
  <si>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</si>
  <si>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</si>
  <si>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</si>
  <si>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</si>
  <si>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</si>
  <si>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</si>
  <si>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</si>
  <si>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</si>
  <si>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</si>
  <si>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</si>
  <si>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</si>
  <si>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</si>
  <si>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</si>
  <si>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</si>
  <si>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</si>
  <si>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</si>
  <si>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</si>
  <si>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</si>
  <si>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</si>
  <si>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</si>
  <si>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</si>
  <si>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</si>
  <si>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</si>
  <si>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</si>
  <si>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</si>
  <si>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</si>
  <si>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</si>
  <si>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</si>
  <si>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</si>
  <si>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</si>
  <si>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</si>
  <si>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</si>
  <si>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</si>
  <si>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</si>
  <si>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</si>
  <si>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평균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</si>
  <si>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</si>
  <si>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</si>
  <si>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</si>
  <si>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</si>
  <si>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TOC
(㎎/L)</t>
    <phoneticPr fontId="11" type="noConversion"/>
  </si>
  <si>
    <t>평균</t>
    <phoneticPr fontId="11" type="noConversion"/>
  </si>
  <si>
    <t>TOC
(㎎/L)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</si>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</sst>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###,###,###,##0"/>
    <numFmt numFmtId="182" formatCode="_-* #,##0.0_-;\-* #,##0.0_-;_-* &quot;-&quot;_-;_-@_-"/>
    <numFmt numFmtId="183" formatCode="_-* #,##0.000_-;\-* #,##0.000_-;_-* &quot;-&quot;_-;_-@_-"/>
    <numFmt numFmtId="184" formatCode="_(* #,##0_);_(* \(#,##0\);_(* &quot;-&quot;_);_(@_)"/>
    <numFmt numFmtId="185" formatCode="_(* #,##0.00_);_(* \(#,##0.00\);_(* &quot;-&quot;??_);_(@_)"/>
    <numFmt numFmtId="186" formatCode="0.000"/>
    <numFmt numFmtId="187" formatCode="0.000000000"/>
    <numFmt numFmtId="188" formatCode="&quot;S&quot;\ #,##0;\-&quot;S&quot;\ #,##0"/>
    <numFmt numFmtId="189" formatCode="_-* #,##0.00_-;\!\-* #,##0.00_-;_-* &quot;-&quot;??_-;_-@_-"/>
    <numFmt numFmtId="190" formatCode="&quot;S&quot;\ #,##0;[Red]\-&quot;S&quot;\ #,##0"/>
    <numFmt numFmtId="191" formatCode="#,##0&quot; &quot;;[Red]&quot;△&quot;#,##0&quot; &quot;"/>
    <numFmt numFmtId="192" formatCode="* #,##0&quot; &quot;;[Red]* &quot;△&quot;#,##0&quot; &quot;;* @"/>
    <numFmt numFmtId="193" formatCode="#,##0.####;[Red]&quot;△&quot;#,##0.####"/>
    <numFmt numFmtId="194" formatCode="#,##0.00##;[Red]&quot;△&quot;#,##0.00##"/>
    <numFmt numFmtId="195" formatCode="&quot;₩&quot;#,##0.00;[Red]&quot;₩&quot;\-#,##0.00"/>
    <numFmt numFmtId="196" formatCode="&quot;₩&quot;#,##0;[Red]&quot;₩&quot;\-#,##0"/>
    <numFmt numFmtId="197" formatCode="&quot;?#,##0.00;[Red]\-&quot;&quot;?&quot;#,##0.00"/>
    <numFmt numFmtId="198" formatCode="_ * #,##0.00_ ;_ * \-#,##0.00_ ;_ * &quot;-&quot;??_ ;_ @_ "/>
    <numFmt numFmtId="199" formatCode="_ * #,##0_ ;_ * \-#,##0_ ;_ * &quot;-&quot;_ ;_ @_ "/>
    <numFmt numFmtId="200" formatCode="&quot;?#,##0.00;\-&quot;&quot;?&quot;#,##0.00"/>
    <numFmt numFmtId="201" formatCode="&quot;S&quot;\ #,##0.00;\-&quot;S&quot;\ #,##0.00"/>
    <numFmt numFmtId="202" formatCode="0.00000000"/>
    <numFmt numFmtId="203" formatCode="0.0000000000"/>
    <numFmt numFmtId="204" formatCode="&quot;₩&quot;#,##0.00;&quot;₩&quot;&quot;₩&quot;&quot;₩&quot;&quot;₩&quot;&quot;₩&quot;&quot;₩&quot;&quot;₩&quot;&quot;₩&quot;\-#,##0.00"/>
    <numFmt numFmtId="205" formatCode="0.0000000"/>
    <numFmt numFmtId="206" formatCode="0.00000000000"/>
    <numFmt numFmtId="207" formatCode="#,##0.0"/>
    <numFmt numFmtId="208" formatCode="_-* #,##0_-;&quot;₩&quot;\!\-* #,##0_-;_-* &quot;-&quot;_-;_-@_-"/>
    <numFmt numFmtId="209" formatCode="_ &quot;₩&quot;* #,##0.00_ ;_ &quot;₩&quot;* \-#,##0.00_ ;_ &quot;₩&quot;* &quot;-&quot;??_ ;_ @_ "/>
    <numFmt numFmtId="210" formatCode="#,##0.0;\-#,##0.0"/>
    <numFmt numFmtId="211" formatCode="#,##0.000;\-#,##0.000"/>
    <numFmt numFmtId="212" formatCode="&quot;₩&quot;#,##0;&quot;₩&quot;&quot;₩&quot;&quot;₩&quot;&quot;₩&quot;&quot;₩&quot;&quot;₩&quot;&quot;₩&quot;&quot;₩&quot;\-#,##0"/>
    <numFmt numFmtId="213" formatCode="#,##0.0_);[Red]\(#,##0.0\)"/>
    <numFmt numFmtId="214" formatCode="#,##0.000_ "/>
    <numFmt numFmtId="215" formatCode="0.000_);[Red]\(0.000\)"/>
    <numFmt numFmtId="216" formatCode="0_);[Red]\(0\)"/>
    <numFmt numFmtId="217" formatCode="###,###,###,##0.##00"/>
    <numFmt numFmtId="218" formatCode="###,###,###,##0.###"/>
    <numFmt numFmtId="219" formatCode="###,###,###,##0.##000"/>
    <numFmt numFmtId="220" formatCode="###,###,###,##0.###########"/>
  </numFmts>
  <fonts count="125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7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4" fontId="19" fillId="0" borderId="0">
      <alignment horizontal="center" vertical="center"/>
    </xf>
    <xf numFmtId="186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8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9" fontId="19" fillId="0" borderId="0">
      <alignment vertical="center"/>
    </xf>
    <xf numFmtId="184" fontId="17" fillId="0" borderId="0"/>
    <xf numFmtId="184" fontId="17" fillId="0" borderId="0"/>
    <xf numFmtId="0" fontId="21" fillId="0" borderId="0"/>
    <xf numFmtId="0" fontId="36" fillId="0" borderId="4"/>
    <xf numFmtId="4" fontId="22" fillId="0" borderId="0">
      <protection locked="0"/>
    </xf>
    <xf numFmtId="190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4" fontId="17" fillId="0" borderId="0"/>
    <xf numFmtId="0" fontId="26" fillId="4" borderId="0">
      <alignment horizontal="right"/>
    </xf>
    <xf numFmtId="191" fontId="29" fillId="0" borderId="0"/>
    <xf numFmtId="192" fontId="29" fillId="0" borderId="0"/>
    <xf numFmtId="193" fontId="29" fillId="0" borderId="0"/>
    <xf numFmtId="194" fontId="29" fillId="0" borderId="0"/>
    <xf numFmtId="0" fontId="19" fillId="0" borderId="0"/>
    <xf numFmtId="195" fontId="38" fillId="0" borderId="0"/>
    <xf numFmtId="196" fontId="38" fillId="0" borderId="0"/>
    <xf numFmtId="197" fontId="19" fillId="0" borderId="0">
      <protection locked="0"/>
    </xf>
    <xf numFmtId="0" fontId="39" fillId="0" borderId="0"/>
    <xf numFmtId="0" fontId="22" fillId="0" borderId="6">
      <protection locked="0"/>
    </xf>
    <xf numFmtId="198" fontId="20" fillId="0" borderId="0"/>
    <xf numFmtId="199" fontId="20" fillId="0" borderId="0"/>
    <xf numFmtId="200" fontId="19" fillId="0" borderId="0">
      <protection locked="0"/>
    </xf>
    <xf numFmtId="201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2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3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4" fontId="41" fillId="0" borderId="0"/>
    <xf numFmtId="0" fontId="49" fillId="0" borderId="0"/>
    <xf numFmtId="198" fontId="20" fillId="0" borderId="0"/>
    <xf numFmtId="0" fontId="21" fillId="0" borderId="0"/>
    <xf numFmtId="0" fontId="19" fillId="0" borderId="0">
      <protection locked="0"/>
    </xf>
    <xf numFmtId="0" fontId="41" fillId="0" borderId="0"/>
    <xf numFmtId="204" fontId="20" fillId="0" borderId="0"/>
    <xf numFmtId="0" fontId="20" fillId="0" borderId="0"/>
    <xf numFmtId="0" fontId="22" fillId="0" borderId="0">
      <protection locked="0"/>
    </xf>
    <xf numFmtId="0" fontId="20" fillId="0" borderId="0"/>
    <xf numFmtId="205" fontId="24" fillId="0" borderId="0">
      <protection locked="0"/>
    </xf>
    <xf numFmtId="20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4" fontId="20" fillId="0" borderId="0"/>
    <xf numFmtId="185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6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4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4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8" fontId="19" fillId="0" borderId="0"/>
    <xf numFmtId="0" fontId="19" fillId="0" borderId="0"/>
    <xf numFmtId="184" fontId="17" fillId="0" borderId="0"/>
    <xf numFmtId="184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8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1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7" fontId="61" fillId="0" borderId="0">
      <protection locked="0"/>
    </xf>
    <xf numFmtId="211" fontId="61" fillId="0" borderId="0" applyFont="0" applyFill="0" applyBorder="0" applyAlignment="0" applyProtection="0"/>
    <xf numFmtId="209" fontId="61" fillId="0" borderId="0">
      <protection locked="0"/>
    </xf>
    <xf numFmtId="0" fontId="63" fillId="0" borderId="6">
      <protection locked="0"/>
    </xf>
    <xf numFmtId="199" fontId="61" fillId="0" borderId="0">
      <protection locked="0"/>
    </xf>
    <xf numFmtId="210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6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8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6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4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6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2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7" fillId="0" borderId="0"/>
    <xf numFmtId="186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1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4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4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4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4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3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4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2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6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7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6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8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9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90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4" fontId="77" fillId="0" borderId="0" applyFont="0" applyFill="0" applyBorder="0" applyAlignment="0" applyProtection="0"/>
    <xf numFmtId="197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200" fontId="61" fillId="0" borderId="0">
      <protection locked="0"/>
    </xf>
    <xf numFmtId="201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2" fontId="73" fillId="0" borderId="0">
      <protection locked="0"/>
    </xf>
    <xf numFmtId="0" fontId="77" fillId="0" borderId="0"/>
    <xf numFmtId="4" fontId="63" fillId="0" borderId="0">
      <protection locked="0"/>
    </xf>
    <xf numFmtId="203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5" fontId="73" fillId="0" borderId="0">
      <protection locked="0"/>
    </xf>
    <xf numFmtId="20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1" fontId="97" fillId="0" borderId="0"/>
    <xf numFmtId="0" fontId="63" fillId="0" borderId="11">
      <protection locked="0"/>
    </xf>
    <xf numFmtId="201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4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4" fontId="60" fillId="0" borderId="0" applyFont="0" applyFill="0" applyBorder="0" applyAlignment="0" applyProtection="0"/>
    <xf numFmtId="186" fontId="68" fillId="0" borderId="0">
      <alignment horizontal="center" vertical="center"/>
    </xf>
    <xf numFmtId="193" fontId="97" fillId="0" borderId="0"/>
    <xf numFmtId="0" fontId="9" fillId="0" borderId="0">
      <alignment vertical="center"/>
    </xf>
    <xf numFmtId="200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4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7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9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7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3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4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4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4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6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1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4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4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5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8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1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2" fontId="97" fillId="0" borderId="0"/>
    <xf numFmtId="41" fontId="60" fillId="0" borderId="0" applyFont="0" applyFill="0" applyBorder="0" applyAlignment="0" applyProtection="0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4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3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4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2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90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8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4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4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4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8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9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4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4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2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108" fillId="30" borderId="156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5" applyNumberFormat="0" applyAlignment="0" applyProtection="0">
      <alignment vertical="center"/>
    </xf>
    <xf numFmtId="0" fontId="109" fillId="0" borderId="160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61" applyNumberFormat="0" applyFont="0" applyAlignment="0" applyProtection="0">
      <alignment vertical="center"/>
    </xf>
    <xf numFmtId="0" fontId="117" fillId="29" borderId="162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6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5" applyNumberFormat="0" applyAlignment="0" applyProtection="0">
      <alignment vertical="center"/>
    </xf>
    <xf numFmtId="198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61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6" applyNumberFormat="0" applyAlignment="0" applyProtection="0">
      <alignment vertical="center"/>
    </xf>
    <xf numFmtId="211" fontId="122" fillId="0" borderId="0">
      <alignment vertical="center"/>
    </xf>
    <xf numFmtId="0" fontId="109" fillId="0" borderId="160" applyNumberFormat="0" applyFill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" fontId="124" fillId="0" borderId="0">
      <protection locked="0"/>
    </xf>
    <xf numFmtId="207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62" applyNumberFormat="0" applyAlignment="0" applyProtection="0">
      <alignment vertical="center"/>
    </xf>
    <xf numFmtId="209" fontId="122" fillId="0" borderId="0">
      <protection locked="0"/>
    </xf>
    <xf numFmtId="0" fontId="122" fillId="0" borderId="0"/>
    <xf numFmtId="0" fontId="124" fillId="0" borderId="6">
      <protection locked="0"/>
    </xf>
    <xf numFmtId="199" fontId="122" fillId="0" borderId="0">
      <protection locked="0"/>
    </xf>
    <xf numFmtId="210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5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61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5" applyNumberFormat="0" applyAlignment="0" applyProtection="0">
      <alignment vertical="center"/>
    </xf>
    <xf numFmtId="0" fontId="118" fillId="8" borderId="161" applyNumberFormat="0" applyFont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4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41" fontId="15" fillId="0" borderId="0" xfId="1" applyFont="1" applyAlignmen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41" fontId="16" fillId="2" borderId="147" xfId="1" applyFont="1" applyFill="1" applyBorder="1" applyAlignment="1">
      <alignment horizontal="right" vertical="center" wrapText="1"/>
    </xf>
    <xf numFmtId="41" fontId="16" fillId="3" borderId="147" xfId="1" applyFont="1" applyFill="1" applyBorder="1" applyAlignment="1">
      <alignment horizontal="center" vertical="center"/>
    </xf>
    <xf numFmtId="182" fontId="16" fillId="3" borderId="147" xfId="1" applyNumberFormat="1" applyFont="1" applyFill="1" applyBorder="1" applyAlignment="1">
      <alignment horizontal="center" vertical="center"/>
    </xf>
    <xf numFmtId="183" fontId="16" fillId="3" borderId="147" xfId="1" applyNumberFormat="1" applyFont="1" applyFill="1" applyBorder="1" applyAlignment="1">
      <alignment horizontal="center" vertical="center"/>
    </xf>
    <xf numFmtId="214" fontId="16" fillId="2" borderId="147" xfId="2" applyNumberFormat="1" applyFont="1" applyFill="1" applyBorder="1" applyAlignment="1">
      <alignment horizontal="right" vertical="center" wrapText="1"/>
    </xf>
    <xf numFmtId="41" fontId="16" fillId="2" borderId="147" xfId="1" applyFont="1" applyFill="1" applyBorder="1" applyAlignment="1">
      <alignment horizontal="center" vertical="center" wrapText="1"/>
    </xf>
    <xf numFmtId="213" fontId="16" fillId="3" borderId="147" xfId="1" applyNumberFormat="1" applyFont="1" applyFill="1" applyBorder="1" applyAlignment="1">
      <alignment vertical="center"/>
    </xf>
    <xf numFmtId="178" fontId="16" fillId="2" borderId="147" xfId="2" applyNumberFormat="1" applyFont="1" applyFill="1" applyBorder="1" applyAlignment="1">
      <alignment horizontal="center" vertical="center" wrapText="1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181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81" fontId="16" fillId="0" borderId="147" xfId="2" applyNumberFormat="1" applyFont="1" applyBorder="1" applyAlignment="1">
      <alignment horizontal="right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5" fontId="16" fillId="0" borderId="147" xfId="2" applyNumberFormat="1" applyFont="1" applyBorder="1" applyAlignment="1">
      <alignment horizontal="right" vertical="center" wrapText="1"/>
    </xf>
    <xf numFmtId="41" fontId="16" fillId="0" borderId="147" xfId="1" applyFont="1" applyFill="1" applyBorder="1" applyAlignment="1">
      <alignment horizontal="right" vertical="center" wrapText="1"/>
    </xf>
    <xf numFmtId="213" fontId="16" fillId="2" borderId="147" xfId="1" applyNumberFormat="1" applyFont="1" applyFill="1" applyBorder="1" applyAlignment="1">
      <alignment vertical="center" wrapText="1"/>
    </xf>
    <xf numFmtId="183" fontId="16" fillId="2" borderId="147" xfId="1" applyNumberFormat="1" applyFont="1" applyFill="1" applyBorder="1" applyAlignment="1">
      <alignment horizontal="right" vertical="center" wrapText="1"/>
    </xf>
    <xf numFmtId="217" fontId="16" fillId="2" borderId="147" xfId="2" applyNumberFormat="1" applyFont="1" applyFill="1" applyBorder="1" applyAlignment="1">
      <alignment horizontal="right" vertical="center" wrapText="1"/>
    </xf>
    <xf numFmtId="218" fontId="16" fillId="2" borderId="147" xfId="2" applyNumberFormat="1" applyFont="1" applyFill="1" applyBorder="1" applyAlignment="1">
      <alignment horizontal="right" vertical="center" wrapText="1"/>
    </xf>
    <xf numFmtId="219" fontId="16" fillId="2" borderId="147" xfId="2" applyNumberFormat="1" applyFont="1" applyFill="1" applyBorder="1" applyAlignment="1">
      <alignment horizontal="right" vertical="center" wrapText="1"/>
    </xf>
    <xf numFmtId="220" fontId="16" fillId="2" borderId="147" xfId="2" applyNumberFormat="1" applyFont="1" applyFill="1" applyBorder="1" applyAlignment="1">
      <alignment horizontal="right" vertical="center" wrapText="1"/>
    </xf>
    <xf numFmtId="216" fontId="16" fillId="3" borderId="147" xfId="1" applyNumberFormat="1" applyFont="1" applyFill="1" applyBorder="1" applyAlignment="1">
      <alignment horizontal="right" vertical="center"/>
    </xf>
    <xf numFmtId="215" fontId="16" fillId="2" borderId="147" xfId="2" applyNumberFormat="1" applyFont="1" applyFill="1" applyBorder="1" applyAlignment="1">
      <alignment horizontal="right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1" fontId="12" fillId="0" borderId="147" xfId="1" applyFont="1" applyBorder="1" applyAlignment="1">
      <alignment horizontal="center" vertical="center" wrapText="1"/>
    </xf>
    <xf numFmtId="177" fontId="13" fillId="0" borderId="147" xfId="0" applyNumberFormat="1" applyFont="1" applyBorder="1" applyAlignment="1">
      <alignment horizontal="center" vertical="center"/>
    </xf>
    <xf numFmtId="49" fontId="12" fillId="0" borderId="153" xfId="0" applyNumberFormat="1" applyFont="1" applyBorder="1" applyAlignment="1">
      <alignment horizontal="center" vertical="center" wrapText="1"/>
    </xf>
    <xf numFmtId="49" fontId="12" fillId="0" borderId="154" xfId="0" applyNumberFormat="1" applyFont="1" applyBorder="1" applyAlignment="1">
      <alignment horizontal="center" vertical="center" wrapText="1"/>
    </xf>
    <xf numFmtId="41" fontId="12" fillId="0" borderId="153" xfId="1" applyFont="1" applyBorder="1" applyAlignment="1">
      <alignment horizontal="center" vertical="center" wrapText="1"/>
    </xf>
    <xf numFmtId="41" fontId="12" fillId="0" borderId="154" xfId="1" applyFont="1" applyBorder="1" applyAlignment="1">
      <alignment horizontal="center" vertical="center" wrapText="1"/>
    </xf>
    <xf numFmtId="177" fontId="13" fillId="0" borderId="148" xfId="0" applyNumberFormat="1" applyFont="1" applyBorder="1" applyAlignment="1">
      <alignment horizontal="center" vertical="center"/>
    </xf>
    <xf numFmtId="177" fontId="13" fillId="0" borderId="150" xfId="0" applyNumberFormat="1" applyFont="1" applyBorder="1" applyAlignment="1">
      <alignment horizontal="center" vertical="center"/>
    </xf>
    <xf numFmtId="177" fontId="13" fillId="0" borderId="152" xfId="0" applyNumberFormat="1" applyFont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2:O38"/>
  <sheetViews>
    <sheetView zoomScale="85" zoomScaleNormal="85" workbookViewId="0">
      <selection activeCell="P21" sqref="P21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46143</v>
      </c>
      <c r="B4" s="24">
        <v>98301.142857142855</v>
      </c>
      <c r="C4" s="21">
        <v>93852</v>
      </c>
      <c r="D4" s="22">
        <v>324</v>
      </c>
      <c r="E4" s="22">
        <v>126.404</v>
      </c>
      <c r="F4" s="22">
        <v>330</v>
      </c>
      <c r="G4" s="23">
        <v>85.92</v>
      </c>
      <c r="H4" s="23">
        <v>9.3840000000000003</v>
      </c>
      <c r="I4" s="21">
        <v>110000</v>
      </c>
      <c r="J4" s="22">
        <v>2.6</v>
      </c>
      <c r="K4" s="22">
        <v>6.0019999999999998</v>
      </c>
      <c r="L4" s="22">
        <v>0.2</v>
      </c>
      <c r="M4" s="23">
        <v>3.72</v>
      </c>
      <c r="N4" s="23">
        <v>0.16900000000000001</v>
      </c>
      <c r="O4" s="21">
        <v>8</v>
      </c>
    </row>
    <row r="5" spans="1:15" ht="12" customHeight="1">
      <c r="A5" s="20">
        <v>46144</v>
      </c>
      <c r="B5" s="24">
        <v>95825</v>
      </c>
      <c r="C5" s="21">
        <v>81205</v>
      </c>
      <c r="D5" s="22">
        <v>358.2</v>
      </c>
      <c r="E5" s="22">
        <v>148.08099999999999</v>
      </c>
      <c r="F5" s="22">
        <v>313.3</v>
      </c>
      <c r="G5" s="23">
        <v>87.72</v>
      </c>
      <c r="H5" s="23">
        <v>8.82</v>
      </c>
      <c r="I5" s="21">
        <v>140000</v>
      </c>
      <c r="J5" s="22">
        <v>2.4</v>
      </c>
      <c r="K5" s="22">
        <v>6.258</v>
      </c>
      <c r="L5" s="22">
        <v>0.3</v>
      </c>
      <c r="M5" s="23">
        <v>4.992</v>
      </c>
      <c r="N5" s="23">
        <v>0.19900000000000001</v>
      </c>
      <c r="O5" s="21">
        <v>0</v>
      </c>
    </row>
    <row r="6" spans="1:15" ht="12" customHeight="1">
      <c r="A6" s="20">
        <v>46145</v>
      </c>
      <c r="B6" s="24">
        <v>87372.38461538461</v>
      </c>
      <c r="C6" s="21">
        <v>84288</v>
      </c>
      <c r="D6" s="22">
        <v>334.2</v>
      </c>
      <c r="E6" s="22">
        <v>125.364</v>
      </c>
      <c r="F6" s="22">
        <v>280</v>
      </c>
      <c r="G6" s="23">
        <v>90.24</v>
      </c>
      <c r="H6" s="23">
        <v>9.3119999999999994</v>
      </c>
      <c r="I6" s="21">
        <v>180000</v>
      </c>
      <c r="J6" s="22">
        <v>2.1</v>
      </c>
      <c r="K6" s="22">
        <v>5.8540000000000001</v>
      </c>
      <c r="L6" s="22">
        <v>1</v>
      </c>
      <c r="M6" s="23">
        <v>3.6059999999999999</v>
      </c>
      <c r="N6" s="23">
        <v>0.248</v>
      </c>
      <c r="O6" s="21">
        <v>8</v>
      </c>
    </row>
    <row r="7" spans="1:15" ht="12" customHeight="1">
      <c r="A7" s="20">
        <v>46146</v>
      </c>
      <c r="B7" s="24">
        <v>94356.833333333343</v>
      </c>
      <c r="C7" s="21">
        <v>86616</v>
      </c>
      <c r="D7" s="22">
        <v>330.6</v>
      </c>
      <c r="E7" s="22">
        <v>110.6</v>
      </c>
      <c r="F7" s="22">
        <v>370</v>
      </c>
      <c r="G7" s="23">
        <v>92.7</v>
      </c>
      <c r="H7" s="23">
        <v>8.1240000000000006</v>
      </c>
      <c r="I7" s="21">
        <v>170000</v>
      </c>
      <c r="J7" s="22">
        <v>2.4</v>
      </c>
      <c r="K7" s="22">
        <v>5.0999999999999996</v>
      </c>
      <c r="L7" s="22">
        <v>0.1</v>
      </c>
      <c r="M7" s="23">
        <v>5.2080000000000002</v>
      </c>
      <c r="N7" s="23">
        <v>0.16800000000000001</v>
      </c>
      <c r="O7" s="21">
        <v>14</v>
      </c>
    </row>
    <row r="8" spans="1:15" ht="12" customHeight="1">
      <c r="A8" s="20">
        <v>46147</v>
      </c>
      <c r="B8" s="24">
        <v>98910.38461538461</v>
      </c>
      <c r="C8" s="21">
        <v>92412</v>
      </c>
      <c r="D8" s="22">
        <v>334.2</v>
      </c>
      <c r="E8" s="22">
        <v>108.6</v>
      </c>
      <c r="F8" s="22">
        <v>473.3</v>
      </c>
      <c r="G8" s="23">
        <v>98.64</v>
      </c>
      <c r="H8" s="23">
        <v>9.4320000000000004</v>
      </c>
      <c r="I8" s="21">
        <v>170000</v>
      </c>
      <c r="J8" s="22">
        <v>2.7</v>
      </c>
      <c r="K8" s="22">
        <v>7</v>
      </c>
      <c r="L8" s="22">
        <v>0.8</v>
      </c>
      <c r="M8" s="23">
        <v>6.3</v>
      </c>
      <c r="N8" s="23">
        <v>0.32400000000000001</v>
      </c>
      <c r="O8" s="21">
        <v>3</v>
      </c>
    </row>
    <row r="9" spans="1:15" ht="12" customHeight="1">
      <c r="A9" s="20">
        <v>46148</v>
      </c>
      <c r="B9" s="24">
        <v>92323.5</v>
      </c>
      <c r="C9" s="21">
        <v>86444</v>
      </c>
      <c r="D9" s="22">
        <v>319.2</v>
      </c>
      <c r="E9" s="22">
        <v>107.2</v>
      </c>
      <c r="F9" s="22">
        <v>426.7</v>
      </c>
      <c r="G9" s="23">
        <v>73.8</v>
      </c>
      <c r="H9" s="23">
        <v>7.992</v>
      </c>
      <c r="I9" s="21">
        <v>180000</v>
      </c>
      <c r="J9" s="22">
        <v>1.9</v>
      </c>
      <c r="K9" s="22">
        <v>5.5</v>
      </c>
      <c r="L9" s="22">
        <v>0.2</v>
      </c>
      <c r="M9" s="23">
        <v>5.4779999999999998</v>
      </c>
      <c r="N9" s="23">
        <v>0.17</v>
      </c>
      <c r="O9" s="21">
        <v>36</v>
      </c>
    </row>
    <row r="10" spans="1:15" ht="12" customHeight="1">
      <c r="A10" s="20">
        <v>46149</v>
      </c>
      <c r="B10" s="24">
        <v>104142.85714285714</v>
      </c>
      <c r="C10" s="21">
        <v>98399</v>
      </c>
      <c r="D10" s="22">
        <v>277.8</v>
      </c>
      <c r="E10" s="22">
        <v>87.25</v>
      </c>
      <c r="F10" s="22">
        <v>306.7</v>
      </c>
      <c r="G10" s="23">
        <v>82.92</v>
      </c>
      <c r="H10" s="23">
        <v>7.32</v>
      </c>
      <c r="I10" s="21">
        <v>310000</v>
      </c>
      <c r="J10" s="22">
        <v>2.2000000000000002</v>
      </c>
      <c r="K10" s="22">
        <v>5.75</v>
      </c>
      <c r="L10" s="22">
        <v>0.1</v>
      </c>
      <c r="M10" s="23">
        <v>5.2080000000000002</v>
      </c>
      <c r="N10" s="23">
        <v>0.13800000000000001</v>
      </c>
      <c r="O10" s="21">
        <v>36</v>
      </c>
    </row>
    <row r="11" spans="1:15" ht="12" customHeight="1">
      <c r="A11" s="20">
        <v>46150</v>
      </c>
      <c r="B11" s="24">
        <v>88087</v>
      </c>
      <c r="C11" s="21">
        <v>84501</v>
      </c>
      <c r="D11" s="22">
        <v>284.39999999999998</v>
      </c>
      <c r="E11" s="22">
        <v>80.739999999999995</v>
      </c>
      <c r="F11" s="22">
        <v>353.3</v>
      </c>
      <c r="G11" s="23">
        <v>77.040000000000006</v>
      </c>
      <c r="H11" s="23">
        <v>7.86</v>
      </c>
      <c r="I11" s="21">
        <v>250000</v>
      </c>
      <c r="J11" s="22">
        <v>1.7</v>
      </c>
      <c r="K11" s="22">
        <v>5.7</v>
      </c>
      <c r="L11" s="22">
        <v>0.4</v>
      </c>
      <c r="M11" s="23">
        <v>5.4180000000000001</v>
      </c>
      <c r="N11" s="23">
        <v>0.126</v>
      </c>
      <c r="O11" s="21">
        <v>22</v>
      </c>
    </row>
    <row r="12" spans="1:15" ht="12" customHeight="1">
      <c r="A12" s="20">
        <v>46151</v>
      </c>
      <c r="B12" s="24">
        <v>96401.411764705888</v>
      </c>
      <c r="C12" s="21">
        <v>90343</v>
      </c>
      <c r="D12" s="22">
        <v>286.8</v>
      </c>
      <c r="E12" s="22">
        <v>91.24</v>
      </c>
      <c r="F12" s="22">
        <v>330</v>
      </c>
      <c r="G12" s="23">
        <v>95.34</v>
      </c>
      <c r="H12" s="23">
        <v>8.7840000000000007</v>
      </c>
      <c r="I12" s="21">
        <v>320000</v>
      </c>
      <c r="J12" s="22">
        <v>1.8</v>
      </c>
      <c r="K12" s="22">
        <v>5.0199999999999996</v>
      </c>
      <c r="L12" s="22">
        <v>0.7</v>
      </c>
      <c r="M12" s="23">
        <v>5.2439999999999998</v>
      </c>
      <c r="N12" s="23">
        <v>7.5999999999999998E-2</v>
      </c>
      <c r="O12" s="21">
        <v>16</v>
      </c>
    </row>
    <row r="13" spans="1:15" ht="12" customHeight="1">
      <c r="A13" s="20">
        <v>46152</v>
      </c>
      <c r="B13" s="24">
        <v>92542.75</v>
      </c>
      <c r="C13" s="21">
        <v>87683</v>
      </c>
      <c r="D13" s="22">
        <v>307.2</v>
      </c>
      <c r="E13" s="22">
        <v>100.72</v>
      </c>
      <c r="F13" s="22">
        <v>323.3</v>
      </c>
      <c r="G13" s="23">
        <v>119.64</v>
      </c>
      <c r="H13" s="23">
        <v>9.5519999999999996</v>
      </c>
      <c r="I13" s="21">
        <v>230000</v>
      </c>
      <c r="J13" s="22">
        <v>1.2</v>
      </c>
      <c r="K13" s="22">
        <v>6.14</v>
      </c>
      <c r="L13" s="22">
        <v>0.3</v>
      </c>
      <c r="M13" s="23">
        <v>6.4619999999999997</v>
      </c>
      <c r="N13" s="23">
        <v>0.224</v>
      </c>
      <c r="O13" s="21">
        <v>7</v>
      </c>
    </row>
    <row r="14" spans="1:15" ht="12" customHeight="1">
      <c r="A14" s="20">
        <v>46153</v>
      </c>
      <c r="B14" s="24">
        <v>98834.75</v>
      </c>
      <c r="C14" s="21">
        <v>91547</v>
      </c>
      <c r="D14" s="22">
        <v>324</v>
      </c>
      <c r="E14" s="22">
        <v>86.62</v>
      </c>
      <c r="F14" s="22">
        <v>316.7</v>
      </c>
      <c r="G14" s="23">
        <v>84.54</v>
      </c>
      <c r="H14" s="23">
        <v>8.1479999999999997</v>
      </c>
      <c r="I14" s="21">
        <v>200000</v>
      </c>
      <c r="J14" s="22">
        <v>2.4</v>
      </c>
      <c r="K14" s="22">
        <v>5.54</v>
      </c>
      <c r="L14" s="22">
        <v>0.3</v>
      </c>
      <c r="M14" s="23">
        <v>6.5339999999999998</v>
      </c>
      <c r="N14" s="23">
        <v>0.155</v>
      </c>
      <c r="O14" s="21">
        <v>38</v>
      </c>
    </row>
    <row r="15" spans="1:15" ht="12" customHeight="1">
      <c r="A15" s="20">
        <v>46154</v>
      </c>
      <c r="B15" s="24">
        <v>104047</v>
      </c>
      <c r="C15" s="21">
        <v>99598</v>
      </c>
      <c r="D15" s="22">
        <v>334.2</v>
      </c>
      <c r="E15" s="22">
        <v>129.5</v>
      </c>
      <c r="F15" s="22">
        <v>330</v>
      </c>
      <c r="G15" s="23">
        <v>73.680000000000007</v>
      </c>
      <c r="H15" s="23">
        <v>7.8360000000000003</v>
      </c>
      <c r="I15" s="21">
        <v>250000</v>
      </c>
      <c r="J15" s="22">
        <v>2</v>
      </c>
      <c r="K15" s="22">
        <v>6.3</v>
      </c>
      <c r="L15" s="22">
        <v>0.3</v>
      </c>
      <c r="M15" s="23">
        <v>5.34</v>
      </c>
      <c r="N15" s="23">
        <v>0.23</v>
      </c>
      <c r="O15" s="21">
        <v>30</v>
      </c>
    </row>
    <row r="16" spans="1:15" ht="12" customHeight="1">
      <c r="A16" s="20">
        <v>46155</v>
      </c>
      <c r="B16" s="24">
        <v>104265.94117647059</v>
      </c>
      <c r="C16" s="21">
        <v>98931</v>
      </c>
      <c r="D16" s="22">
        <v>307.2</v>
      </c>
      <c r="E16" s="22">
        <v>110.5</v>
      </c>
      <c r="F16" s="22">
        <v>343.3</v>
      </c>
      <c r="G16" s="23">
        <v>86.34</v>
      </c>
      <c r="H16" s="23">
        <v>8.0760000000000005</v>
      </c>
      <c r="I16" s="21">
        <v>300000</v>
      </c>
      <c r="J16" s="22">
        <v>1.4</v>
      </c>
      <c r="K16" s="22">
        <v>6.1</v>
      </c>
      <c r="L16" s="22">
        <v>0.1</v>
      </c>
      <c r="M16" s="23">
        <v>6.39</v>
      </c>
      <c r="N16" s="23">
        <v>0.13700000000000001</v>
      </c>
      <c r="O16" s="21">
        <v>25</v>
      </c>
    </row>
    <row r="17" spans="1:15" ht="12" customHeight="1">
      <c r="A17" s="20">
        <v>46156</v>
      </c>
      <c r="B17" s="24">
        <v>97177.620689655174</v>
      </c>
      <c r="C17" s="21">
        <v>92194</v>
      </c>
      <c r="D17" s="22">
        <v>322.2</v>
      </c>
      <c r="E17" s="22">
        <v>112.8</v>
      </c>
      <c r="F17" s="22">
        <v>396.7</v>
      </c>
      <c r="G17" s="23">
        <v>72.239999999999995</v>
      </c>
      <c r="H17" s="23">
        <v>8.4719999999999995</v>
      </c>
      <c r="I17" s="21">
        <v>130000</v>
      </c>
      <c r="J17" s="22">
        <v>2</v>
      </c>
      <c r="K17" s="22">
        <v>6.1</v>
      </c>
      <c r="L17" s="22">
        <v>0.1</v>
      </c>
      <c r="M17" s="23">
        <v>5.8259999999999996</v>
      </c>
      <c r="N17" s="23">
        <v>0.12</v>
      </c>
      <c r="O17" s="21">
        <v>12</v>
      </c>
    </row>
    <row r="18" spans="1:15" ht="12" customHeight="1">
      <c r="A18" s="20">
        <v>46157</v>
      </c>
      <c r="B18" s="24">
        <v>103060.90000000001</v>
      </c>
      <c r="C18" s="21">
        <v>100368</v>
      </c>
      <c r="D18" s="22">
        <v>316.8</v>
      </c>
      <c r="E18" s="22">
        <v>94.563999999999993</v>
      </c>
      <c r="F18" s="22">
        <v>426.7</v>
      </c>
      <c r="G18" s="23">
        <v>75.06</v>
      </c>
      <c r="H18" s="23">
        <v>8.7360000000000007</v>
      </c>
      <c r="I18" s="21">
        <v>170000</v>
      </c>
      <c r="J18" s="22">
        <v>2.5</v>
      </c>
      <c r="K18" s="22">
        <v>6.2069999999999999</v>
      </c>
      <c r="L18" s="22">
        <v>0.4</v>
      </c>
      <c r="M18" s="23">
        <v>7.4459999999999997</v>
      </c>
      <c r="N18" s="23">
        <v>0.29899999999999999</v>
      </c>
      <c r="O18" s="21">
        <v>33</v>
      </c>
    </row>
    <row r="19" spans="1:15" ht="12" customHeight="1">
      <c r="A19" s="20">
        <v>46158</v>
      </c>
      <c r="B19" s="24">
        <v>101385</v>
      </c>
      <c r="C19" s="21">
        <v>98666</v>
      </c>
      <c r="D19" s="22">
        <v>304.8</v>
      </c>
      <c r="E19" s="22">
        <v>107</v>
      </c>
      <c r="F19" s="22">
        <v>343.3</v>
      </c>
      <c r="G19" s="23">
        <v>77.16</v>
      </c>
      <c r="H19" s="23">
        <v>9.5519999999999996</v>
      </c>
      <c r="I19" s="21">
        <v>210000</v>
      </c>
      <c r="J19" s="22">
        <v>2.4</v>
      </c>
      <c r="K19" s="22">
        <v>6</v>
      </c>
      <c r="L19" s="22">
        <v>0.1</v>
      </c>
      <c r="M19" s="23">
        <v>6.48</v>
      </c>
      <c r="N19" s="23">
        <v>0.15</v>
      </c>
      <c r="O19" s="21">
        <v>2</v>
      </c>
    </row>
    <row r="20" spans="1:15" ht="12" customHeight="1">
      <c r="A20" s="20">
        <v>46159</v>
      </c>
      <c r="B20" s="24">
        <v>104660.72881355933</v>
      </c>
      <c r="C20" s="21">
        <v>101500</v>
      </c>
      <c r="D20" s="22">
        <v>321</v>
      </c>
      <c r="E20" s="22">
        <v>94.9</v>
      </c>
      <c r="F20" s="22">
        <v>420</v>
      </c>
      <c r="G20" s="23">
        <v>91.14</v>
      </c>
      <c r="H20" s="23">
        <v>10.272</v>
      </c>
      <c r="I20" s="21">
        <v>200000</v>
      </c>
      <c r="J20" s="22">
        <v>1.6</v>
      </c>
      <c r="K20" s="22">
        <v>6.7</v>
      </c>
      <c r="L20" s="22">
        <v>0.1</v>
      </c>
      <c r="M20" s="23">
        <v>7.7460000000000004</v>
      </c>
      <c r="N20" s="23">
        <v>0.224</v>
      </c>
      <c r="O20" s="21">
        <v>3</v>
      </c>
    </row>
    <row r="21" spans="1:15" ht="12" customHeight="1">
      <c r="A21" s="20">
        <v>46160</v>
      </c>
      <c r="B21" s="24">
        <v>98930</v>
      </c>
      <c r="C21" s="21">
        <v>94917</v>
      </c>
      <c r="D21" s="22">
        <v>317.39999999999998</v>
      </c>
      <c r="E21" s="22">
        <v>76.3</v>
      </c>
      <c r="F21" s="22">
        <v>340</v>
      </c>
      <c r="G21" s="23">
        <v>93.42</v>
      </c>
      <c r="H21" s="23">
        <v>8.2080000000000002</v>
      </c>
      <c r="I21" s="21">
        <v>330000</v>
      </c>
      <c r="J21" s="22">
        <v>2.1</v>
      </c>
      <c r="K21" s="22">
        <v>6.7</v>
      </c>
      <c r="L21" s="22">
        <v>0.1</v>
      </c>
      <c r="M21" s="23">
        <v>8.1059999999999999</v>
      </c>
      <c r="N21" s="23">
        <v>0.16800000000000001</v>
      </c>
      <c r="O21" s="21">
        <v>0</v>
      </c>
    </row>
    <row r="22" spans="1:15" ht="12" customHeight="1">
      <c r="A22" s="20">
        <v>46161</v>
      </c>
      <c r="B22" s="24">
        <v>98048.650000000009</v>
      </c>
      <c r="C22" s="21">
        <v>94373</v>
      </c>
      <c r="D22" s="22">
        <v>307.2</v>
      </c>
      <c r="E22" s="22">
        <v>88.7</v>
      </c>
      <c r="F22" s="22">
        <v>346.7</v>
      </c>
      <c r="G22" s="23">
        <v>75.239999999999995</v>
      </c>
      <c r="H22" s="23">
        <v>7.968</v>
      </c>
      <c r="I22" s="21">
        <v>230000</v>
      </c>
      <c r="J22" s="22">
        <v>2.2999999999999998</v>
      </c>
      <c r="K22" s="22">
        <v>5.7</v>
      </c>
      <c r="L22" s="22">
        <v>0.1</v>
      </c>
      <c r="M22" s="23">
        <v>7.6440000000000001</v>
      </c>
      <c r="N22" s="23">
        <v>0.13200000000000001</v>
      </c>
      <c r="O22" s="21">
        <v>5</v>
      </c>
    </row>
    <row r="23" spans="1:15" ht="12" customHeight="1">
      <c r="A23" s="20">
        <v>46162</v>
      </c>
      <c r="B23" s="24">
        <v>99970.238095238092</v>
      </c>
      <c r="C23" s="21">
        <v>96874</v>
      </c>
      <c r="D23" s="22">
        <v>292.2</v>
      </c>
      <c r="E23" s="22">
        <v>66</v>
      </c>
      <c r="F23" s="22">
        <v>356.7</v>
      </c>
      <c r="G23" s="23">
        <v>78.42</v>
      </c>
      <c r="H23" s="23">
        <v>8.7240000000000002</v>
      </c>
      <c r="I23" s="21">
        <v>270000</v>
      </c>
      <c r="J23" s="22">
        <v>1.4</v>
      </c>
      <c r="K23" s="22">
        <v>5.61</v>
      </c>
      <c r="L23" s="22">
        <v>0.2</v>
      </c>
      <c r="M23" s="23">
        <v>9.51</v>
      </c>
      <c r="N23" s="23">
        <v>0.13900000000000001</v>
      </c>
      <c r="O23" s="21">
        <v>6</v>
      </c>
    </row>
    <row r="24" spans="1:15" ht="12" customHeight="1">
      <c r="A24" s="20">
        <v>46163</v>
      </c>
      <c r="B24" s="24">
        <v>99323.938053097358</v>
      </c>
      <c r="C24" s="21">
        <v>96118</v>
      </c>
      <c r="D24" s="22">
        <v>323.39999999999998</v>
      </c>
      <c r="E24" s="22">
        <v>73.349999999999994</v>
      </c>
      <c r="F24" s="22">
        <v>313.3</v>
      </c>
      <c r="G24" s="23">
        <v>69.42</v>
      </c>
      <c r="H24" s="23">
        <v>8.0399999999999991</v>
      </c>
      <c r="I24" s="21">
        <v>190000</v>
      </c>
      <c r="J24" s="22">
        <v>2.1</v>
      </c>
      <c r="K24" s="22">
        <v>4.63</v>
      </c>
      <c r="L24" s="22">
        <v>1.4</v>
      </c>
      <c r="M24" s="23">
        <v>9.2520000000000007</v>
      </c>
      <c r="N24" s="23">
        <v>9.4E-2</v>
      </c>
      <c r="O24" s="21">
        <v>8</v>
      </c>
    </row>
    <row r="25" spans="1:15" ht="12" customHeight="1">
      <c r="A25" s="20">
        <v>46164</v>
      </c>
      <c r="B25" s="24">
        <v>104704.66666666667</v>
      </c>
      <c r="C25" s="21">
        <v>99471</v>
      </c>
      <c r="D25" s="22">
        <v>340.8</v>
      </c>
      <c r="E25" s="22">
        <v>107.8</v>
      </c>
      <c r="F25" s="22">
        <v>406.7</v>
      </c>
      <c r="G25" s="23">
        <v>74.64</v>
      </c>
      <c r="H25" s="23">
        <v>7.74</v>
      </c>
      <c r="I25" s="21">
        <v>180000</v>
      </c>
      <c r="J25" s="22">
        <v>2.7</v>
      </c>
      <c r="K25" s="22">
        <v>6</v>
      </c>
      <c r="L25" s="22">
        <v>0.4</v>
      </c>
      <c r="M25" s="23">
        <v>8.0399999999999991</v>
      </c>
      <c r="N25" s="23">
        <v>0.113</v>
      </c>
      <c r="O25" s="21">
        <v>11</v>
      </c>
    </row>
    <row r="26" spans="1:15" ht="12" customHeight="1">
      <c r="A26" s="20">
        <v>46165</v>
      </c>
      <c r="B26" s="24">
        <v>99813.906976744183</v>
      </c>
      <c r="C26" s="21">
        <v>97811</v>
      </c>
      <c r="D26" s="22">
        <v>362.4</v>
      </c>
      <c r="E26" s="22">
        <v>123.5</v>
      </c>
      <c r="F26" s="22">
        <v>353.3</v>
      </c>
      <c r="G26" s="23">
        <v>97.5</v>
      </c>
      <c r="H26" s="23">
        <v>9.1319999999999997</v>
      </c>
      <c r="I26" s="21">
        <v>200000</v>
      </c>
      <c r="J26" s="22">
        <v>2.8</v>
      </c>
      <c r="K26" s="22">
        <v>5.992</v>
      </c>
      <c r="L26" s="22">
        <v>0.1</v>
      </c>
      <c r="M26" s="23">
        <v>7.7519999999999998</v>
      </c>
      <c r="N26" s="23">
        <v>0.14599999999999999</v>
      </c>
      <c r="O26" s="21">
        <v>6</v>
      </c>
    </row>
    <row r="27" spans="1:15" ht="12" customHeight="1">
      <c r="A27" s="20">
        <v>46166</v>
      </c>
      <c r="B27" s="24">
        <v>99329.666666666672</v>
      </c>
      <c r="C27" s="21">
        <v>97678</v>
      </c>
      <c r="D27" s="22">
        <v>312.60000000000002</v>
      </c>
      <c r="E27" s="22">
        <v>79</v>
      </c>
      <c r="F27" s="22">
        <v>343.3</v>
      </c>
      <c r="G27" s="23">
        <v>85.62</v>
      </c>
      <c r="H27" s="23">
        <v>8.8680000000000003</v>
      </c>
      <c r="I27" s="21">
        <v>190000</v>
      </c>
      <c r="J27" s="22">
        <v>2.2000000000000002</v>
      </c>
      <c r="K27" s="22">
        <v>6.6420000000000003</v>
      </c>
      <c r="L27" s="22">
        <v>0.1</v>
      </c>
      <c r="M27" s="23">
        <v>7.86</v>
      </c>
      <c r="N27" s="23">
        <v>8.3000000000000004E-2</v>
      </c>
      <c r="O27" s="21">
        <v>4</v>
      </c>
    </row>
    <row r="28" spans="1:15" ht="12" customHeight="1">
      <c r="A28" s="20">
        <v>46167</v>
      </c>
      <c r="B28" s="24">
        <v>99476.84210526316</v>
      </c>
      <c r="C28" s="21">
        <v>95534</v>
      </c>
      <c r="D28" s="22">
        <v>296.39999999999998</v>
      </c>
      <c r="E28" s="22">
        <v>84.8</v>
      </c>
      <c r="F28" s="22">
        <v>316.7</v>
      </c>
      <c r="G28" s="23">
        <v>94.8</v>
      </c>
      <c r="H28" s="23">
        <v>9.3960000000000008</v>
      </c>
      <c r="I28" s="21">
        <v>230000</v>
      </c>
      <c r="J28" s="22">
        <v>2.7</v>
      </c>
      <c r="K28" s="22">
        <v>6.4720000000000004</v>
      </c>
      <c r="L28" s="22">
        <v>0.1</v>
      </c>
      <c r="M28" s="23">
        <v>9.8640000000000008</v>
      </c>
      <c r="N28" s="23">
        <v>0.122</v>
      </c>
      <c r="O28" s="21">
        <v>1</v>
      </c>
    </row>
    <row r="29" spans="1:15" ht="12" customHeight="1">
      <c r="A29" s="20">
        <v>46168</v>
      </c>
      <c r="B29" s="24">
        <v>97257.900000000009</v>
      </c>
      <c r="C29" s="21">
        <v>94437</v>
      </c>
      <c r="D29" s="22">
        <v>277.2</v>
      </c>
      <c r="E29" s="22">
        <v>93.9</v>
      </c>
      <c r="F29" s="22">
        <v>333.3</v>
      </c>
      <c r="G29" s="23">
        <v>71.52</v>
      </c>
      <c r="H29" s="23">
        <v>9.1319999999999997</v>
      </c>
      <c r="I29" s="21">
        <v>230000</v>
      </c>
      <c r="J29" s="22">
        <v>1.5</v>
      </c>
      <c r="K29" s="22">
        <v>5.8</v>
      </c>
      <c r="L29" s="22">
        <v>0.2</v>
      </c>
      <c r="M29" s="23">
        <v>6.492</v>
      </c>
      <c r="N29" s="23">
        <v>0.224</v>
      </c>
      <c r="O29" s="21">
        <v>2</v>
      </c>
    </row>
    <row r="30" spans="1:15" ht="12" customHeight="1">
      <c r="A30" s="20">
        <v>46169</v>
      </c>
      <c r="B30" s="24">
        <v>99072.422680412375</v>
      </c>
      <c r="C30" s="21">
        <v>97350</v>
      </c>
      <c r="D30" s="22">
        <v>345</v>
      </c>
      <c r="E30" s="22">
        <v>71.7</v>
      </c>
      <c r="F30" s="22">
        <v>320</v>
      </c>
      <c r="G30" s="23">
        <v>92.7</v>
      </c>
      <c r="H30" s="23">
        <v>8.6880000000000006</v>
      </c>
      <c r="I30" s="21">
        <v>250000</v>
      </c>
      <c r="J30" s="22">
        <v>1.5</v>
      </c>
      <c r="K30" s="22">
        <v>5.9</v>
      </c>
      <c r="L30" s="22">
        <v>0.1</v>
      </c>
      <c r="M30" s="23">
        <v>10.146000000000001</v>
      </c>
      <c r="N30" s="23">
        <v>0.115</v>
      </c>
      <c r="O30" s="21">
        <v>3</v>
      </c>
    </row>
    <row r="31" spans="1:15" ht="12" customHeight="1">
      <c r="A31" s="20">
        <v>46170</v>
      </c>
      <c r="B31" s="24">
        <v>95443.5</v>
      </c>
      <c r="C31" s="21">
        <v>90920</v>
      </c>
      <c r="D31" s="22">
        <v>306.60000000000002</v>
      </c>
      <c r="E31" s="22">
        <v>69.400000000000006</v>
      </c>
      <c r="F31" s="22">
        <v>356.7</v>
      </c>
      <c r="G31" s="23">
        <v>78.48</v>
      </c>
      <c r="H31" s="23">
        <v>8.4719999999999995</v>
      </c>
      <c r="I31" s="21">
        <v>230000</v>
      </c>
      <c r="J31" s="22">
        <v>2.1</v>
      </c>
      <c r="K31" s="22">
        <v>5.6</v>
      </c>
      <c r="L31" s="22">
        <v>0.4</v>
      </c>
      <c r="M31" s="23">
        <v>8.4960000000000004</v>
      </c>
      <c r="N31" s="23">
        <v>0.23300000000000001</v>
      </c>
      <c r="O31" s="21">
        <v>2</v>
      </c>
    </row>
    <row r="32" spans="1:15" ht="12" customHeight="1">
      <c r="A32" s="20">
        <v>46171</v>
      </c>
      <c r="B32" s="24">
        <v>96209</v>
      </c>
      <c r="C32" s="21">
        <v>92410</v>
      </c>
      <c r="D32" s="22">
        <v>277.8</v>
      </c>
      <c r="E32" s="22">
        <v>79.5</v>
      </c>
      <c r="F32" s="22">
        <v>363.3</v>
      </c>
      <c r="G32" s="23">
        <v>73.02</v>
      </c>
      <c r="H32" s="23">
        <v>8.7720000000000002</v>
      </c>
      <c r="I32" s="21">
        <v>180000</v>
      </c>
      <c r="J32" s="22">
        <v>2.5</v>
      </c>
      <c r="K32" s="22">
        <v>5.7</v>
      </c>
      <c r="L32" s="22">
        <v>0.2</v>
      </c>
      <c r="M32" s="23">
        <v>11.448</v>
      </c>
      <c r="N32" s="23">
        <v>0.114</v>
      </c>
      <c r="O32" s="21">
        <v>2</v>
      </c>
    </row>
    <row r="33" spans="1:15" ht="12" customHeight="1">
      <c r="A33" s="20">
        <v>46172</v>
      </c>
      <c r="B33" s="24">
        <v>93968</v>
      </c>
      <c r="C33" s="21">
        <v>92915</v>
      </c>
      <c r="D33" s="22">
        <v>299.39999999999998</v>
      </c>
      <c r="E33" s="22">
        <v>93.510999999999996</v>
      </c>
      <c r="F33" s="22">
        <v>300</v>
      </c>
      <c r="G33" s="23">
        <v>81.180000000000007</v>
      </c>
      <c r="H33" s="23">
        <v>8.4719999999999995</v>
      </c>
      <c r="I33" s="21">
        <v>230000</v>
      </c>
      <c r="J33" s="22">
        <v>1.3</v>
      </c>
      <c r="K33" s="22">
        <v>5.6159999999999997</v>
      </c>
      <c r="L33" s="22">
        <v>0.2</v>
      </c>
      <c r="M33" s="23">
        <v>8.19</v>
      </c>
      <c r="N33" s="23">
        <v>0.25700000000000001</v>
      </c>
      <c r="O33" s="21">
        <v>0</v>
      </c>
    </row>
    <row r="34" spans="1:15" s="1" customFormat="1" ht="12" customHeight="1">
      <c r="A34" s="20">
        <v>46173</v>
      </c>
      <c r="B34" s="6">
        <v>95863</v>
      </c>
      <c r="C34" s="16">
        <v>95689</v>
      </c>
      <c r="D34" s="14">
        <v>304.8</v>
      </c>
      <c r="E34" s="14">
        <v>71.156000000000006</v>
      </c>
      <c r="F34" s="14">
        <v>300</v>
      </c>
      <c r="G34" s="15">
        <v>92.22</v>
      </c>
      <c r="H34" s="15">
        <v>8.4239999999999995</v>
      </c>
      <c r="I34" s="16">
        <v>220000</v>
      </c>
      <c r="J34" s="14">
        <v>1.3</v>
      </c>
      <c r="K34" s="14">
        <v>5.9340000000000002</v>
      </c>
      <c r="L34" s="14">
        <v>0.1</v>
      </c>
      <c r="M34" s="15">
        <v>8.4420000000000002</v>
      </c>
      <c r="N34" s="15">
        <v>0.154</v>
      </c>
      <c r="O34" s="16">
        <v>1</v>
      </c>
    </row>
    <row r="35" spans="1:15" s="1" customFormat="1" ht="12" customHeight="1">
      <c r="A35" s="17" t="s">
        <v>10</v>
      </c>
      <c r="B35" s="7">
        <f>SUM(B4:B34)</f>
        <v>3039106.9362525819</v>
      </c>
      <c r="C35" s="7">
        <f>SUM(C4:C34)</f>
        <v>2905044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>
        <f>AVERAGE(B4:B34)</f>
        <v>98035.707621051028</v>
      </c>
      <c r="C36" s="7">
        <f t="shared" ref="C36:O36" si="0">AVERAGE(C4:C34)</f>
        <v>93711.096774193546</v>
      </c>
      <c r="D36" s="8">
        <f t="shared" si="0"/>
        <v>314.51612903225799</v>
      </c>
      <c r="E36" s="8">
        <f t="shared" si="0"/>
        <v>96.796774193548401</v>
      </c>
      <c r="F36" s="8">
        <f t="shared" si="0"/>
        <v>349.46129032258057</v>
      </c>
      <c r="G36" s="9">
        <f t="shared" si="0"/>
        <v>84.59032258064515</v>
      </c>
      <c r="H36" s="9">
        <f t="shared" si="0"/>
        <v>8.6357419354838694</v>
      </c>
      <c r="I36" s="7">
        <f t="shared" si="0"/>
        <v>215483.87096774194</v>
      </c>
      <c r="J36" s="8">
        <f t="shared" si="0"/>
        <v>2.0580645161290323</v>
      </c>
      <c r="K36" s="8">
        <f t="shared" si="0"/>
        <v>5.9215161290322573</v>
      </c>
      <c r="L36" s="8">
        <f t="shared" si="0"/>
        <v>0.29677419354838697</v>
      </c>
      <c r="M36" s="9">
        <f t="shared" si="0"/>
        <v>7.0529032258064532</v>
      </c>
      <c r="N36" s="9">
        <f t="shared" si="0"/>
        <v>0.16938709677419353</v>
      </c>
      <c r="O36" s="7">
        <f t="shared" si="0"/>
        <v>11.096774193548388</v>
      </c>
    </row>
    <row r="37" spans="1:15" s="1" customFormat="1" ht="12" customHeight="1">
      <c r="A37" s="17" t="s">
        <v>12</v>
      </c>
      <c r="B37" s="7">
        <f>MAX(B4:B34)</f>
        <v>104704.66666666667</v>
      </c>
      <c r="C37" s="7">
        <f t="shared" ref="C37:O37" si="1">MAX(C4:C34)</f>
        <v>101500</v>
      </c>
      <c r="D37" s="8">
        <f t="shared" si="1"/>
        <v>362.4</v>
      </c>
      <c r="E37" s="8">
        <f t="shared" si="1"/>
        <v>148.08099999999999</v>
      </c>
      <c r="F37" s="8">
        <f t="shared" si="1"/>
        <v>473.3</v>
      </c>
      <c r="G37" s="9">
        <f t="shared" si="1"/>
        <v>119.64</v>
      </c>
      <c r="H37" s="9">
        <f t="shared" si="1"/>
        <v>10.272</v>
      </c>
      <c r="I37" s="7">
        <f t="shared" si="1"/>
        <v>330000</v>
      </c>
      <c r="J37" s="8">
        <f t="shared" si="1"/>
        <v>2.8</v>
      </c>
      <c r="K37" s="8">
        <f t="shared" si="1"/>
        <v>7</v>
      </c>
      <c r="L37" s="8">
        <f t="shared" si="1"/>
        <v>1.4</v>
      </c>
      <c r="M37" s="9">
        <f t="shared" si="1"/>
        <v>11.448</v>
      </c>
      <c r="N37" s="9">
        <f t="shared" si="1"/>
        <v>0.32400000000000001</v>
      </c>
      <c r="O37" s="7">
        <f t="shared" si="1"/>
        <v>38</v>
      </c>
    </row>
    <row r="38" spans="1:15" ht="12" customHeight="1">
      <c r="A38" s="17" t="s">
        <v>13</v>
      </c>
      <c r="B38" s="7">
        <f>MIN(B4:B34)</f>
        <v>87372.38461538461</v>
      </c>
      <c r="C38" s="7">
        <f t="shared" ref="C38:O38" si="2">MIN(C4:C34)</f>
        <v>81205</v>
      </c>
      <c r="D38" s="8">
        <f t="shared" si="2"/>
        <v>277.2</v>
      </c>
      <c r="E38" s="8">
        <f t="shared" si="2"/>
        <v>66</v>
      </c>
      <c r="F38" s="8">
        <f t="shared" si="2"/>
        <v>280</v>
      </c>
      <c r="G38" s="9">
        <f t="shared" si="2"/>
        <v>69.42</v>
      </c>
      <c r="H38" s="9">
        <f t="shared" si="2"/>
        <v>7.32</v>
      </c>
      <c r="I38" s="7">
        <f t="shared" si="2"/>
        <v>110000</v>
      </c>
      <c r="J38" s="8">
        <f t="shared" si="2"/>
        <v>1.2</v>
      </c>
      <c r="K38" s="8">
        <f t="shared" si="2"/>
        <v>4.63</v>
      </c>
      <c r="L38" s="8">
        <f t="shared" si="2"/>
        <v>0.1</v>
      </c>
      <c r="M38" s="9">
        <f t="shared" si="2"/>
        <v>3.6059999999999999</v>
      </c>
      <c r="N38" s="9">
        <f t="shared" si="2"/>
        <v>7.5999999999999998E-2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2:O38"/>
  <sheetViews>
    <sheetView zoomScale="85" zoomScaleNormal="85" workbookViewId="0">
      <selection activeCell="P30" sqref="P30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14137</v>
      </c>
      <c r="C4" s="16">
        <v>9632</v>
      </c>
      <c r="D4" s="14">
        <v>349.6</v>
      </c>
      <c r="E4" s="14">
        <v>160.4</v>
      </c>
      <c r="F4" s="14">
        <v>386.7</v>
      </c>
      <c r="G4" s="32">
        <v>85.68</v>
      </c>
      <c r="H4" s="32">
        <v>9.3480000000000008</v>
      </c>
      <c r="I4" s="16">
        <v>150000</v>
      </c>
      <c r="J4" s="14">
        <v>2.5</v>
      </c>
      <c r="K4" s="14">
        <v>6.2</v>
      </c>
      <c r="L4" s="14">
        <v>1.2</v>
      </c>
      <c r="M4" s="32">
        <v>1.764</v>
      </c>
      <c r="N4" s="32">
        <v>0.19700000000000001</v>
      </c>
      <c r="O4" s="16">
        <v>180</v>
      </c>
    </row>
    <row r="5" spans="1:15" ht="12" customHeight="1">
      <c r="A5" s="13">
        <v>46144</v>
      </c>
      <c r="B5" s="6">
        <v>13231</v>
      </c>
      <c r="C5" s="16">
        <v>8855</v>
      </c>
      <c r="D5" s="14">
        <v>335.4</v>
      </c>
      <c r="E5" s="14">
        <v>115.1</v>
      </c>
      <c r="F5" s="14">
        <v>453.3</v>
      </c>
      <c r="G5" s="32">
        <v>89.4</v>
      </c>
      <c r="H5" s="32">
        <v>9.3719999999999999</v>
      </c>
      <c r="I5" s="16">
        <v>160000</v>
      </c>
      <c r="J5" s="14">
        <v>2.4</v>
      </c>
      <c r="K5" s="14">
        <v>6.1</v>
      </c>
      <c r="L5" s="14">
        <v>1.4</v>
      </c>
      <c r="M5" s="32">
        <v>2.4540000000000002</v>
      </c>
      <c r="N5" s="32">
        <v>0.21199999999999999</v>
      </c>
      <c r="O5" s="16">
        <v>170</v>
      </c>
    </row>
    <row r="6" spans="1:15" ht="12" customHeight="1">
      <c r="A6" s="13">
        <v>46145</v>
      </c>
      <c r="B6" s="6">
        <v>13052</v>
      </c>
      <c r="C6" s="16">
        <v>9166</v>
      </c>
      <c r="D6" s="14">
        <v>345</v>
      </c>
      <c r="E6" s="14">
        <v>123.7</v>
      </c>
      <c r="F6" s="14">
        <v>396.7</v>
      </c>
      <c r="G6" s="32">
        <v>91.2</v>
      </c>
      <c r="H6" s="32">
        <v>9.0719999999999992</v>
      </c>
      <c r="I6" s="16">
        <v>200000</v>
      </c>
      <c r="J6" s="14">
        <v>2.6</v>
      </c>
      <c r="K6" s="14">
        <v>6.3</v>
      </c>
      <c r="L6" s="14">
        <v>1.5</v>
      </c>
      <c r="M6" s="32">
        <v>2.64</v>
      </c>
      <c r="N6" s="32">
        <v>0.18099999999999999</v>
      </c>
      <c r="O6" s="16">
        <v>100</v>
      </c>
    </row>
    <row r="7" spans="1:15" ht="12" customHeight="1">
      <c r="A7" s="13">
        <v>46146</v>
      </c>
      <c r="B7" s="6">
        <v>13854</v>
      </c>
      <c r="C7" s="16">
        <v>9624</v>
      </c>
      <c r="D7" s="14">
        <v>314.39999999999998</v>
      </c>
      <c r="E7" s="14">
        <v>77.8</v>
      </c>
      <c r="F7" s="14">
        <v>373.3</v>
      </c>
      <c r="G7" s="32">
        <v>79.680000000000007</v>
      </c>
      <c r="H7" s="32">
        <v>9.3239999999999998</v>
      </c>
      <c r="I7" s="16">
        <v>180000</v>
      </c>
      <c r="J7" s="14">
        <v>2.8</v>
      </c>
      <c r="K7" s="14">
        <v>6.1</v>
      </c>
      <c r="L7" s="14">
        <v>1.2</v>
      </c>
      <c r="M7" s="32">
        <v>3.4079999999999999</v>
      </c>
      <c r="N7" s="32">
        <v>0.16900000000000001</v>
      </c>
      <c r="O7" s="16">
        <v>160</v>
      </c>
    </row>
    <row r="8" spans="1:15" ht="12" customHeight="1">
      <c r="A8" s="13">
        <v>46147</v>
      </c>
      <c r="B8" s="6">
        <v>14960</v>
      </c>
      <c r="C8" s="16">
        <v>10866</v>
      </c>
      <c r="D8" s="14">
        <v>328.2</v>
      </c>
      <c r="E8" s="14">
        <v>93.6</v>
      </c>
      <c r="F8" s="14">
        <v>330</v>
      </c>
      <c r="G8" s="32">
        <v>73.86</v>
      </c>
      <c r="H8" s="32">
        <v>7.944</v>
      </c>
      <c r="I8" s="16">
        <v>200000</v>
      </c>
      <c r="J8" s="14">
        <v>3.1</v>
      </c>
      <c r="K8" s="14">
        <v>5.8</v>
      </c>
      <c r="L8" s="14">
        <v>1.6</v>
      </c>
      <c r="M8" s="32">
        <v>4.74</v>
      </c>
      <c r="N8" s="32">
        <v>0.13300000000000001</v>
      </c>
      <c r="O8" s="16">
        <v>190</v>
      </c>
    </row>
    <row r="9" spans="1:15" ht="12" customHeight="1">
      <c r="A9" s="13">
        <v>46148</v>
      </c>
      <c r="B9" s="6">
        <v>14661</v>
      </c>
      <c r="C9" s="16">
        <v>10119</v>
      </c>
      <c r="D9" s="14">
        <v>319.2</v>
      </c>
      <c r="E9" s="14">
        <v>74.099999999999994</v>
      </c>
      <c r="F9" s="14">
        <v>426.7</v>
      </c>
      <c r="G9" s="32">
        <v>72.42</v>
      </c>
      <c r="H9" s="32">
        <v>9.1440000000000001</v>
      </c>
      <c r="I9" s="16">
        <v>150000</v>
      </c>
      <c r="J9" s="14">
        <v>2</v>
      </c>
      <c r="K9" s="14">
        <v>5.9</v>
      </c>
      <c r="L9" s="14">
        <v>1.5</v>
      </c>
      <c r="M9" s="32">
        <v>3.93</v>
      </c>
      <c r="N9" s="32">
        <v>0.156</v>
      </c>
      <c r="O9" s="16">
        <v>620</v>
      </c>
    </row>
    <row r="10" spans="1:15" ht="12" customHeight="1">
      <c r="A10" s="13">
        <v>46149</v>
      </c>
      <c r="B10" s="6">
        <v>13221</v>
      </c>
      <c r="C10" s="16">
        <v>9264</v>
      </c>
      <c r="D10" s="14">
        <v>314.39999999999998</v>
      </c>
      <c r="E10" s="14">
        <v>45.9</v>
      </c>
      <c r="F10" s="14">
        <v>393.3</v>
      </c>
      <c r="G10" s="32">
        <v>88.14</v>
      </c>
      <c r="H10" s="32">
        <v>7.2</v>
      </c>
      <c r="I10" s="16">
        <v>140000</v>
      </c>
      <c r="J10" s="14">
        <v>1.8</v>
      </c>
      <c r="K10" s="14">
        <v>5.6</v>
      </c>
      <c r="L10" s="14">
        <v>1.3</v>
      </c>
      <c r="M10" s="32">
        <v>3.8340000000000001</v>
      </c>
      <c r="N10" s="32">
        <v>0.125</v>
      </c>
      <c r="O10" s="16">
        <v>330</v>
      </c>
    </row>
    <row r="11" spans="1:15" ht="12" customHeight="1">
      <c r="A11" s="13">
        <v>46150</v>
      </c>
      <c r="B11" s="6">
        <v>13051</v>
      </c>
      <c r="C11" s="16">
        <v>8907</v>
      </c>
      <c r="D11" s="14">
        <v>324</v>
      </c>
      <c r="E11" s="14">
        <v>63.7</v>
      </c>
      <c r="F11" s="14">
        <v>313.3</v>
      </c>
      <c r="G11" s="32">
        <v>85.68</v>
      </c>
      <c r="H11" s="32">
        <v>7.548</v>
      </c>
      <c r="I11" s="16">
        <v>93000</v>
      </c>
      <c r="J11" s="14">
        <v>2</v>
      </c>
      <c r="K11" s="14">
        <v>5.5</v>
      </c>
      <c r="L11" s="14">
        <v>1.1000000000000001</v>
      </c>
      <c r="M11" s="32">
        <v>2.4780000000000002</v>
      </c>
      <c r="N11" s="32">
        <v>0.18099999999999999</v>
      </c>
      <c r="O11" s="16">
        <v>600</v>
      </c>
    </row>
    <row r="12" spans="1:15" ht="12" customHeight="1">
      <c r="A12" s="13">
        <v>46151</v>
      </c>
      <c r="B12" s="6">
        <v>14827</v>
      </c>
      <c r="C12" s="16">
        <v>10296</v>
      </c>
      <c r="D12" s="14">
        <v>340.8</v>
      </c>
      <c r="E12" s="14">
        <v>102.8</v>
      </c>
      <c r="F12" s="14">
        <v>463.3</v>
      </c>
      <c r="G12" s="32">
        <v>118.92</v>
      </c>
      <c r="H12" s="32">
        <v>9.2639999999999993</v>
      </c>
      <c r="I12" s="16">
        <v>160000</v>
      </c>
      <c r="J12" s="14">
        <v>2.2000000000000002</v>
      </c>
      <c r="K12" s="14">
        <v>5.0999999999999996</v>
      </c>
      <c r="L12" s="14">
        <v>1.4</v>
      </c>
      <c r="M12" s="32">
        <v>2.5739999999999998</v>
      </c>
      <c r="N12" s="32">
        <v>0.109</v>
      </c>
      <c r="O12" s="16">
        <v>460</v>
      </c>
    </row>
    <row r="13" spans="1:15" ht="12" customHeight="1">
      <c r="A13" s="13">
        <v>46152</v>
      </c>
      <c r="B13" s="6">
        <v>14175</v>
      </c>
      <c r="C13" s="16">
        <v>10013</v>
      </c>
      <c r="D13" s="14">
        <v>339.6</v>
      </c>
      <c r="E13" s="14">
        <v>57.8</v>
      </c>
      <c r="F13" s="14">
        <v>303.3</v>
      </c>
      <c r="G13" s="32">
        <v>73.260000000000005</v>
      </c>
      <c r="H13" s="32">
        <v>7.6079999999999997</v>
      </c>
      <c r="I13" s="16">
        <v>20000</v>
      </c>
      <c r="J13" s="14">
        <v>2.2000000000000002</v>
      </c>
      <c r="K13" s="14">
        <v>5.3</v>
      </c>
      <c r="L13" s="14">
        <v>1.9</v>
      </c>
      <c r="M13" s="32">
        <v>3.3180000000000001</v>
      </c>
      <c r="N13" s="32">
        <v>0.215</v>
      </c>
      <c r="O13" s="16">
        <v>500</v>
      </c>
    </row>
    <row r="14" spans="1:15" ht="12" customHeight="1">
      <c r="A14" s="13">
        <v>46153</v>
      </c>
      <c r="B14" s="6">
        <v>13348</v>
      </c>
      <c r="C14" s="16">
        <v>9288</v>
      </c>
      <c r="D14" s="14">
        <v>337.2</v>
      </c>
      <c r="E14" s="14">
        <v>100.6</v>
      </c>
      <c r="F14" s="14">
        <v>516.70000000000005</v>
      </c>
      <c r="G14" s="32">
        <v>107.1</v>
      </c>
      <c r="H14" s="32">
        <v>9.5280000000000005</v>
      </c>
      <c r="I14" s="16">
        <v>140000</v>
      </c>
      <c r="J14" s="14">
        <v>2.2999999999999998</v>
      </c>
      <c r="K14" s="14">
        <v>6.2</v>
      </c>
      <c r="L14" s="14">
        <v>1.4</v>
      </c>
      <c r="M14" s="32">
        <v>2.5920000000000001</v>
      </c>
      <c r="N14" s="32">
        <v>0.254</v>
      </c>
      <c r="O14" s="16">
        <v>700</v>
      </c>
    </row>
    <row r="15" spans="1:15" ht="12" customHeight="1">
      <c r="A15" s="13">
        <v>46154</v>
      </c>
      <c r="B15" s="6">
        <v>13459</v>
      </c>
      <c r="C15" s="16">
        <v>9465</v>
      </c>
      <c r="D15" s="14">
        <v>330.6</v>
      </c>
      <c r="E15" s="14">
        <v>84.3</v>
      </c>
      <c r="F15" s="14">
        <v>376.7</v>
      </c>
      <c r="G15" s="32">
        <v>87.96</v>
      </c>
      <c r="H15" s="32">
        <v>6.984</v>
      </c>
      <c r="I15" s="16">
        <v>180000</v>
      </c>
      <c r="J15" s="14">
        <v>2</v>
      </c>
      <c r="K15" s="14">
        <v>6.4</v>
      </c>
      <c r="L15" s="14">
        <v>1.1000000000000001</v>
      </c>
      <c r="M15" s="32">
        <v>2.0459999999999998</v>
      </c>
      <c r="N15" s="32">
        <v>0.22</v>
      </c>
      <c r="O15" s="16">
        <v>410</v>
      </c>
    </row>
    <row r="16" spans="1:15" ht="12" customHeight="1">
      <c r="A16" s="13">
        <v>46155</v>
      </c>
      <c r="B16" s="6">
        <v>13767</v>
      </c>
      <c r="C16" s="16">
        <v>9559</v>
      </c>
      <c r="D16" s="14">
        <v>337.2</v>
      </c>
      <c r="E16" s="14">
        <v>81.900000000000006</v>
      </c>
      <c r="F16" s="14">
        <v>326.7</v>
      </c>
      <c r="G16" s="32">
        <v>72.42</v>
      </c>
      <c r="H16" s="32">
        <v>8.3640000000000008</v>
      </c>
      <c r="I16" s="16">
        <v>260000</v>
      </c>
      <c r="J16" s="14">
        <v>3.1</v>
      </c>
      <c r="K16" s="14">
        <v>6.4</v>
      </c>
      <c r="L16" s="14">
        <v>1.6</v>
      </c>
      <c r="M16" s="32">
        <v>2.3820000000000001</v>
      </c>
      <c r="N16" s="32">
        <v>0.21</v>
      </c>
      <c r="O16" s="16">
        <v>310</v>
      </c>
    </row>
    <row r="17" spans="1:15" ht="12" customHeight="1">
      <c r="A17" s="13">
        <v>46156</v>
      </c>
      <c r="B17" s="6">
        <v>14053</v>
      </c>
      <c r="C17" s="16">
        <v>9598</v>
      </c>
      <c r="D17" s="14">
        <v>322.2</v>
      </c>
      <c r="E17" s="14">
        <v>76.900000000000006</v>
      </c>
      <c r="F17" s="14">
        <v>286.7</v>
      </c>
      <c r="G17" s="32">
        <v>96.9</v>
      </c>
      <c r="H17" s="32">
        <v>7.5720000000000001</v>
      </c>
      <c r="I17" s="16">
        <v>140000</v>
      </c>
      <c r="J17" s="14">
        <v>2.7</v>
      </c>
      <c r="K17" s="14">
        <v>6.5</v>
      </c>
      <c r="L17" s="14">
        <v>1.4</v>
      </c>
      <c r="M17" s="32">
        <v>1.83</v>
      </c>
      <c r="N17" s="32">
        <v>0.17899999999999999</v>
      </c>
      <c r="O17" s="16">
        <v>230</v>
      </c>
    </row>
    <row r="18" spans="1:15" ht="12" customHeight="1">
      <c r="A18" s="13">
        <v>46157</v>
      </c>
      <c r="B18" s="6">
        <v>14182</v>
      </c>
      <c r="C18" s="16">
        <v>10008</v>
      </c>
      <c r="D18" s="14">
        <v>315.60000000000002</v>
      </c>
      <c r="E18" s="14">
        <v>60.2</v>
      </c>
      <c r="F18" s="14">
        <v>363.3</v>
      </c>
      <c r="G18" s="32">
        <v>80.52</v>
      </c>
      <c r="H18" s="32">
        <v>7.4160000000000004</v>
      </c>
      <c r="I18" s="16">
        <v>190000</v>
      </c>
      <c r="J18" s="14">
        <v>2</v>
      </c>
      <c r="K18" s="14">
        <v>5.9</v>
      </c>
      <c r="L18" s="14">
        <v>0.8</v>
      </c>
      <c r="M18" s="32">
        <v>2.6280000000000001</v>
      </c>
      <c r="N18" s="32">
        <v>0.216</v>
      </c>
      <c r="O18" s="16">
        <v>430</v>
      </c>
    </row>
    <row r="19" spans="1:15" ht="12" customHeight="1">
      <c r="A19" s="13">
        <v>46158</v>
      </c>
      <c r="B19" s="6">
        <v>14469</v>
      </c>
      <c r="C19" s="16">
        <v>10313</v>
      </c>
      <c r="D19" s="14">
        <v>346.2</v>
      </c>
      <c r="E19" s="14">
        <v>75.2</v>
      </c>
      <c r="F19" s="14">
        <v>300</v>
      </c>
      <c r="G19" s="32">
        <v>87</v>
      </c>
      <c r="H19" s="32">
        <v>8.4</v>
      </c>
      <c r="I19" s="16">
        <v>200000</v>
      </c>
      <c r="J19" s="14">
        <v>2.1</v>
      </c>
      <c r="K19" s="14">
        <v>5.6</v>
      </c>
      <c r="L19" s="14">
        <v>1.4</v>
      </c>
      <c r="M19" s="32">
        <v>1.248</v>
      </c>
      <c r="N19" s="32">
        <v>0.19</v>
      </c>
      <c r="O19" s="16">
        <v>610</v>
      </c>
    </row>
    <row r="20" spans="1:15" ht="12" customHeight="1">
      <c r="A20" s="13">
        <v>46159</v>
      </c>
      <c r="B20" s="6">
        <v>14315</v>
      </c>
      <c r="C20" s="16">
        <v>10371</v>
      </c>
      <c r="D20" s="14">
        <v>343.2</v>
      </c>
      <c r="E20" s="14">
        <v>157.19999999999999</v>
      </c>
      <c r="F20" s="14">
        <v>356.7</v>
      </c>
      <c r="G20" s="32">
        <v>84.84</v>
      </c>
      <c r="H20" s="32">
        <v>8.7720000000000002</v>
      </c>
      <c r="I20" s="16">
        <v>220000</v>
      </c>
      <c r="J20" s="14">
        <v>2</v>
      </c>
      <c r="K20" s="14">
        <v>6</v>
      </c>
      <c r="L20" s="14">
        <v>1.2</v>
      </c>
      <c r="M20" s="32">
        <v>2.5680000000000001</v>
      </c>
      <c r="N20" s="32">
        <v>0.19</v>
      </c>
      <c r="O20" s="16">
        <v>380</v>
      </c>
    </row>
    <row r="21" spans="1:15" ht="12" customHeight="1">
      <c r="A21" s="13">
        <v>46160</v>
      </c>
      <c r="B21" s="6">
        <v>14242</v>
      </c>
      <c r="C21" s="16">
        <v>9805</v>
      </c>
      <c r="D21" s="14">
        <v>346.2</v>
      </c>
      <c r="E21" s="14">
        <v>64.5</v>
      </c>
      <c r="F21" s="14">
        <v>313.3</v>
      </c>
      <c r="G21" s="32">
        <v>80.760000000000005</v>
      </c>
      <c r="H21" s="32">
        <v>8.532</v>
      </c>
      <c r="I21" s="16">
        <v>200000</v>
      </c>
      <c r="J21" s="14">
        <v>2.6</v>
      </c>
      <c r="K21" s="14">
        <v>6.4</v>
      </c>
      <c r="L21" s="14">
        <v>1.4</v>
      </c>
      <c r="M21" s="32">
        <v>1.242</v>
      </c>
      <c r="N21" s="32">
        <v>0.23599999999999999</v>
      </c>
      <c r="O21" s="16">
        <v>470</v>
      </c>
    </row>
    <row r="22" spans="1:15" ht="12" customHeight="1">
      <c r="A22" s="13">
        <v>46161</v>
      </c>
      <c r="B22" s="6">
        <v>13841</v>
      </c>
      <c r="C22" s="16">
        <v>9648</v>
      </c>
      <c r="D22" s="14">
        <v>328.8</v>
      </c>
      <c r="E22" s="14">
        <v>76.599999999999994</v>
      </c>
      <c r="F22" s="14">
        <v>366.7</v>
      </c>
      <c r="G22" s="32">
        <v>75</v>
      </c>
      <c r="H22" s="32">
        <v>7.7039999999999997</v>
      </c>
      <c r="I22" s="16">
        <v>190000</v>
      </c>
      <c r="J22" s="14">
        <v>2.8</v>
      </c>
      <c r="K22" s="14">
        <v>5.8</v>
      </c>
      <c r="L22" s="14">
        <v>1.1000000000000001</v>
      </c>
      <c r="M22" s="32">
        <v>1.482</v>
      </c>
      <c r="N22" s="32">
        <v>0.191</v>
      </c>
      <c r="O22" s="16">
        <v>310</v>
      </c>
    </row>
    <row r="23" spans="1:15" ht="12" customHeight="1">
      <c r="A23" s="13">
        <v>46162</v>
      </c>
      <c r="B23" s="6">
        <v>14491</v>
      </c>
      <c r="C23" s="16">
        <v>10066</v>
      </c>
      <c r="D23" s="14">
        <v>331.8</v>
      </c>
      <c r="E23" s="14">
        <v>89.6</v>
      </c>
      <c r="F23" s="14">
        <v>463.3</v>
      </c>
      <c r="G23" s="32">
        <v>83.64</v>
      </c>
      <c r="H23" s="32">
        <v>7.9320000000000004</v>
      </c>
      <c r="I23" s="16">
        <v>250000</v>
      </c>
      <c r="J23" s="14">
        <v>1.8</v>
      </c>
      <c r="K23" s="14">
        <v>5.4</v>
      </c>
      <c r="L23" s="14">
        <v>1.3</v>
      </c>
      <c r="M23" s="32">
        <v>2.8439999999999999</v>
      </c>
      <c r="N23" s="32">
        <v>0.19400000000000001</v>
      </c>
      <c r="O23" s="16">
        <v>400</v>
      </c>
    </row>
    <row r="24" spans="1:15" ht="12" customHeight="1">
      <c r="A24" s="13">
        <v>46163</v>
      </c>
      <c r="B24" s="6">
        <v>15054</v>
      </c>
      <c r="C24" s="16">
        <v>10819</v>
      </c>
      <c r="D24" s="14">
        <v>330.6</v>
      </c>
      <c r="E24" s="14">
        <v>58.2</v>
      </c>
      <c r="F24" s="14">
        <v>323.3</v>
      </c>
      <c r="G24" s="32">
        <v>76.680000000000007</v>
      </c>
      <c r="H24" s="32">
        <v>7.3440000000000003</v>
      </c>
      <c r="I24" s="16">
        <v>160000</v>
      </c>
      <c r="J24" s="14">
        <v>3.1</v>
      </c>
      <c r="K24" s="14">
        <v>5.0999999999999996</v>
      </c>
      <c r="L24" s="14">
        <v>1.3</v>
      </c>
      <c r="M24" s="32">
        <v>2.742</v>
      </c>
      <c r="N24" s="32">
        <v>0.17299999999999999</v>
      </c>
      <c r="O24" s="16">
        <v>400</v>
      </c>
    </row>
    <row r="25" spans="1:15" ht="12" customHeight="1">
      <c r="A25" s="13">
        <v>46164</v>
      </c>
      <c r="B25" s="6">
        <v>14045</v>
      </c>
      <c r="C25" s="16">
        <v>9957</v>
      </c>
      <c r="D25" s="14">
        <v>340.8</v>
      </c>
      <c r="E25" s="14">
        <v>99.4</v>
      </c>
      <c r="F25" s="14">
        <v>396.7</v>
      </c>
      <c r="G25" s="32">
        <v>78.42</v>
      </c>
      <c r="H25" s="32">
        <v>8.0280000000000005</v>
      </c>
      <c r="I25" s="16">
        <v>190000</v>
      </c>
      <c r="J25" s="14">
        <v>2.8</v>
      </c>
      <c r="K25" s="14">
        <v>5.6</v>
      </c>
      <c r="L25" s="14">
        <v>3.5</v>
      </c>
      <c r="M25" s="32">
        <v>3.75</v>
      </c>
      <c r="N25" s="32">
        <v>0.22800000000000001</v>
      </c>
      <c r="O25" s="16">
        <v>650</v>
      </c>
    </row>
    <row r="26" spans="1:15" ht="12" customHeight="1">
      <c r="A26" s="13">
        <v>46165</v>
      </c>
      <c r="B26" s="6">
        <v>13973</v>
      </c>
      <c r="C26" s="16">
        <v>9653</v>
      </c>
      <c r="D26" s="14">
        <v>349.8</v>
      </c>
      <c r="E26" s="14">
        <v>89.7</v>
      </c>
      <c r="F26" s="14">
        <v>333.3</v>
      </c>
      <c r="G26" s="32">
        <v>86.52</v>
      </c>
      <c r="H26" s="32">
        <v>9.4320000000000004</v>
      </c>
      <c r="I26" s="16">
        <v>150000</v>
      </c>
      <c r="J26" s="14">
        <v>3.3</v>
      </c>
      <c r="K26" s="14">
        <v>5.6</v>
      </c>
      <c r="L26" s="14">
        <v>1.2</v>
      </c>
      <c r="M26" s="32">
        <v>2.0819999999999999</v>
      </c>
      <c r="N26" s="32">
        <v>0.214</v>
      </c>
      <c r="O26" s="16">
        <v>530</v>
      </c>
    </row>
    <row r="27" spans="1:15" ht="12" customHeight="1">
      <c r="A27" s="13">
        <v>46166</v>
      </c>
      <c r="B27" s="6">
        <v>13500</v>
      </c>
      <c r="C27" s="16">
        <v>9645</v>
      </c>
      <c r="D27" s="14">
        <v>351</v>
      </c>
      <c r="E27" s="14">
        <v>149.6</v>
      </c>
      <c r="F27" s="14">
        <v>456.7</v>
      </c>
      <c r="G27" s="32">
        <v>99.54</v>
      </c>
      <c r="H27" s="32">
        <v>7.8479999999999999</v>
      </c>
      <c r="I27" s="16">
        <v>200000</v>
      </c>
      <c r="J27" s="14">
        <v>2.2999999999999998</v>
      </c>
      <c r="K27" s="14">
        <v>5.8</v>
      </c>
      <c r="L27" s="14">
        <v>1.1000000000000001</v>
      </c>
      <c r="M27" s="32">
        <v>2.42</v>
      </c>
      <c r="N27" s="32">
        <v>0.23499999999999999</v>
      </c>
      <c r="O27" s="16">
        <v>570</v>
      </c>
    </row>
    <row r="28" spans="1:15" ht="12" customHeight="1">
      <c r="A28" s="13">
        <v>46167</v>
      </c>
      <c r="B28" s="6">
        <v>14448</v>
      </c>
      <c r="C28" s="16">
        <v>10080</v>
      </c>
      <c r="D28" s="14">
        <v>334.8</v>
      </c>
      <c r="E28" s="14">
        <v>106.5</v>
      </c>
      <c r="F28" s="14">
        <v>383.3</v>
      </c>
      <c r="G28" s="32">
        <v>95.16</v>
      </c>
      <c r="H28" s="32">
        <v>8.6159999999999997</v>
      </c>
      <c r="I28" s="16">
        <v>160000</v>
      </c>
      <c r="J28" s="14">
        <v>2.7</v>
      </c>
      <c r="K28" s="14">
        <v>6.6</v>
      </c>
      <c r="L28" s="14">
        <v>1.4</v>
      </c>
      <c r="M28" s="32">
        <v>1.728</v>
      </c>
      <c r="N28" s="32">
        <v>0.20300000000000001</v>
      </c>
      <c r="O28" s="16">
        <v>690</v>
      </c>
    </row>
    <row r="29" spans="1:15" ht="12" customHeight="1">
      <c r="A29" s="13">
        <v>46168</v>
      </c>
      <c r="B29" s="6">
        <v>14232</v>
      </c>
      <c r="C29" s="16">
        <v>10249</v>
      </c>
      <c r="D29" s="14">
        <v>317.39999999999998</v>
      </c>
      <c r="E29" s="14">
        <v>69.900000000000006</v>
      </c>
      <c r="F29" s="14">
        <v>300</v>
      </c>
      <c r="G29" s="32">
        <v>86.34</v>
      </c>
      <c r="H29" s="32">
        <v>7.74</v>
      </c>
      <c r="I29" s="16">
        <v>260000</v>
      </c>
      <c r="J29" s="14">
        <v>2.6</v>
      </c>
      <c r="K29" s="14">
        <v>6</v>
      </c>
      <c r="L29" s="14">
        <v>0.7</v>
      </c>
      <c r="M29" s="32">
        <v>3.3540000000000001</v>
      </c>
      <c r="N29" s="32">
        <v>0.20399999999999999</v>
      </c>
      <c r="O29" s="16">
        <v>410</v>
      </c>
    </row>
    <row r="30" spans="1:15" ht="12" customHeight="1">
      <c r="A30" s="13">
        <v>46169</v>
      </c>
      <c r="B30" s="6">
        <v>13917</v>
      </c>
      <c r="C30" s="16">
        <v>9677</v>
      </c>
      <c r="D30" s="14">
        <v>321.60000000000002</v>
      </c>
      <c r="E30" s="14">
        <v>68.599999999999994</v>
      </c>
      <c r="F30" s="14">
        <v>370</v>
      </c>
      <c r="G30" s="32">
        <v>73.319999999999993</v>
      </c>
      <c r="H30" s="32">
        <v>8.4719999999999995</v>
      </c>
      <c r="I30" s="16">
        <v>340000</v>
      </c>
      <c r="J30" s="14">
        <v>2</v>
      </c>
      <c r="K30" s="14">
        <v>5.8</v>
      </c>
      <c r="L30" s="14">
        <v>1.2</v>
      </c>
      <c r="M30" s="32">
        <v>0.70799999999999996</v>
      </c>
      <c r="N30" s="32">
        <v>0.24199999999999999</v>
      </c>
      <c r="O30" s="16">
        <v>690</v>
      </c>
    </row>
    <row r="31" spans="1:15" s="1" customFormat="1" ht="12" customHeight="1">
      <c r="A31" s="13">
        <v>46170</v>
      </c>
      <c r="B31" s="6">
        <v>14039</v>
      </c>
      <c r="C31" s="16">
        <v>9728</v>
      </c>
      <c r="D31" s="14">
        <v>358.8</v>
      </c>
      <c r="E31" s="14">
        <v>53.7</v>
      </c>
      <c r="F31" s="14">
        <v>323.3</v>
      </c>
      <c r="G31" s="32">
        <v>81.180000000000007</v>
      </c>
      <c r="H31" s="32">
        <v>7.2</v>
      </c>
      <c r="I31" s="16">
        <v>330000</v>
      </c>
      <c r="J31" s="14">
        <v>2.4</v>
      </c>
      <c r="K31" s="14">
        <v>5.7</v>
      </c>
      <c r="L31" s="14">
        <v>1.3</v>
      </c>
      <c r="M31" s="32">
        <v>1.446</v>
      </c>
      <c r="N31" s="32">
        <v>0.19800000000000001</v>
      </c>
      <c r="O31" s="16">
        <v>760</v>
      </c>
    </row>
    <row r="32" spans="1:15" s="1" customFormat="1" ht="12" customHeight="1">
      <c r="A32" s="13">
        <v>46171</v>
      </c>
      <c r="B32" s="6">
        <v>14189</v>
      </c>
      <c r="C32" s="16">
        <v>9928</v>
      </c>
      <c r="D32" s="14">
        <v>320.39999999999998</v>
      </c>
      <c r="E32" s="14">
        <v>72.099999999999994</v>
      </c>
      <c r="F32" s="14">
        <v>306.7</v>
      </c>
      <c r="G32" s="32">
        <v>80.52</v>
      </c>
      <c r="H32" s="32">
        <v>8.6999999999999993</v>
      </c>
      <c r="I32" s="16">
        <v>260000</v>
      </c>
      <c r="J32" s="14">
        <v>1.8</v>
      </c>
      <c r="K32" s="14">
        <v>5.7</v>
      </c>
      <c r="L32" s="14">
        <v>2</v>
      </c>
      <c r="M32" s="32">
        <v>1.806</v>
      </c>
      <c r="N32" s="32">
        <v>0.17599999999999999</v>
      </c>
      <c r="O32" s="16">
        <v>800</v>
      </c>
    </row>
    <row r="33" spans="1:15" s="1" customFormat="1" ht="12" customHeight="1">
      <c r="A33" s="13">
        <v>46172</v>
      </c>
      <c r="B33" s="6">
        <v>14250</v>
      </c>
      <c r="C33" s="16">
        <v>10294</v>
      </c>
      <c r="D33" s="14">
        <v>321</v>
      </c>
      <c r="E33" s="14">
        <v>118.2</v>
      </c>
      <c r="F33" s="14">
        <v>300</v>
      </c>
      <c r="G33" s="32">
        <v>85.74</v>
      </c>
      <c r="H33" s="32">
        <v>7.62</v>
      </c>
      <c r="I33" s="16">
        <v>210000</v>
      </c>
      <c r="J33" s="14">
        <v>1.8</v>
      </c>
      <c r="K33" s="14">
        <v>5</v>
      </c>
      <c r="L33" s="14">
        <v>1.1000000000000001</v>
      </c>
      <c r="M33" s="32">
        <v>2.0760000000000001</v>
      </c>
      <c r="N33" s="32">
        <v>0.316</v>
      </c>
      <c r="O33" s="16">
        <v>410</v>
      </c>
    </row>
    <row r="34" spans="1:15" ht="12" customHeight="1">
      <c r="A34" s="13">
        <v>46173</v>
      </c>
      <c r="B34" s="6">
        <v>14755</v>
      </c>
      <c r="C34" s="16">
        <v>10580</v>
      </c>
      <c r="D34" s="14">
        <v>328.2</v>
      </c>
      <c r="E34" s="14">
        <v>102.4</v>
      </c>
      <c r="F34" s="14">
        <v>350</v>
      </c>
      <c r="G34" s="32">
        <v>82.44</v>
      </c>
      <c r="H34" s="32">
        <v>7.0439999999999996</v>
      </c>
      <c r="I34" s="16">
        <v>21000</v>
      </c>
      <c r="J34" s="14">
        <v>1.8</v>
      </c>
      <c r="K34" s="14">
        <v>5.6</v>
      </c>
      <c r="L34" s="14">
        <v>1.7</v>
      </c>
      <c r="M34" s="32">
        <v>2.544</v>
      </c>
      <c r="N34" s="32">
        <v>0.32500000000000001</v>
      </c>
      <c r="O34" s="16">
        <v>430</v>
      </c>
    </row>
    <row r="35" spans="1:15" ht="12" customHeight="1">
      <c r="A35" s="17" t="s">
        <v>10</v>
      </c>
      <c r="B35" s="7">
        <f>SUM(B4:B34)</f>
        <v>435738</v>
      </c>
      <c r="C35" s="7">
        <f>SUM(C4:C34)</f>
        <v>305473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ht="12" customHeight="1">
      <c r="A36" s="17" t="s">
        <v>11</v>
      </c>
      <c r="B36" s="7">
        <f>AVERAGE(B4:B34)</f>
        <v>14056.064516129032</v>
      </c>
      <c r="C36" s="7">
        <f t="shared" ref="C36:O36" si="0">AVERAGE(C4:C34)</f>
        <v>9853.967741935483</v>
      </c>
      <c r="D36" s="8">
        <f t="shared" si="0"/>
        <v>333.03225806451616</v>
      </c>
      <c r="E36" s="8">
        <f t="shared" si="0"/>
        <v>89.361290322580643</v>
      </c>
      <c r="F36" s="8">
        <f t="shared" si="0"/>
        <v>366.2354838709677</v>
      </c>
      <c r="G36" s="9">
        <f t="shared" si="0"/>
        <v>85.169032258064519</v>
      </c>
      <c r="H36" s="9">
        <f t="shared" si="0"/>
        <v>8.2281290322580638</v>
      </c>
      <c r="I36" s="7">
        <f t="shared" si="0"/>
        <v>184000</v>
      </c>
      <c r="J36" s="8">
        <f t="shared" si="0"/>
        <v>2.3741935483870966</v>
      </c>
      <c r="K36" s="8">
        <f t="shared" si="0"/>
        <v>5.838709677419355</v>
      </c>
      <c r="L36" s="8">
        <f t="shared" si="0"/>
        <v>1.3967741935483875</v>
      </c>
      <c r="M36" s="9">
        <f t="shared" si="0"/>
        <v>2.4728387096774185</v>
      </c>
      <c r="N36" s="9">
        <f t="shared" si="0"/>
        <v>0.20232258064516132</v>
      </c>
      <c r="O36" s="7">
        <f t="shared" si="0"/>
        <v>448.38709677419354</v>
      </c>
    </row>
    <row r="37" spans="1:15" ht="12" customHeight="1">
      <c r="A37" s="17" t="s">
        <v>12</v>
      </c>
      <c r="B37" s="7">
        <f>MAX(B4:B34)</f>
        <v>15054</v>
      </c>
      <c r="C37" s="7">
        <f t="shared" ref="C37:O37" si="1">MAX(C4:C34)</f>
        <v>10866</v>
      </c>
      <c r="D37" s="8">
        <f t="shared" si="1"/>
        <v>358.8</v>
      </c>
      <c r="E37" s="8">
        <f t="shared" si="1"/>
        <v>160.4</v>
      </c>
      <c r="F37" s="8">
        <f t="shared" si="1"/>
        <v>516.70000000000005</v>
      </c>
      <c r="G37" s="9">
        <f t="shared" si="1"/>
        <v>118.92</v>
      </c>
      <c r="H37" s="9">
        <f t="shared" si="1"/>
        <v>9.5280000000000005</v>
      </c>
      <c r="I37" s="7">
        <f t="shared" si="1"/>
        <v>340000</v>
      </c>
      <c r="J37" s="8">
        <f t="shared" si="1"/>
        <v>3.3</v>
      </c>
      <c r="K37" s="8">
        <f t="shared" si="1"/>
        <v>6.6</v>
      </c>
      <c r="L37" s="8">
        <f t="shared" si="1"/>
        <v>3.5</v>
      </c>
      <c r="M37" s="9">
        <f t="shared" si="1"/>
        <v>4.74</v>
      </c>
      <c r="N37" s="9">
        <f t="shared" si="1"/>
        <v>0.32500000000000001</v>
      </c>
      <c r="O37" s="7">
        <f t="shared" si="1"/>
        <v>800</v>
      </c>
    </row>
    <row r="38" spans="1:15" ht="12" customHeight="1">
      <c r="A38" s="17" t="s">
        <v>13</v>
      </c>
      <c r="B38" s="7">
        <f>MIN(B4:B34)</f>
        <v>13051</v>
      </c>
      <c r="C38" s="7">
        <f t="shared" ref="C38:O38" si="2">MIN(C4:C34)</f>
        <v>8855</v>
      </c>
      <c r="D38" s="8">
        <f t="shared" si="2"/>
        <v>314.39999999999998</v>
      </c>
      <c r="E38" s="8">
        <f t="shared" si="2"/>
        <v>45.9</v>
      </c>
      <c r="F38" s="8">
        <f t="shared" si="2"/>
        <v>286.7</v>
      </c>
      <c r="G38" s="9">
        <f t="shared" si="2"/>
        <v>72.42</v>
      </c>
      <c r="H38" s="9">
        <f t="shared" si="2"/>
        <v>6.984</v>
      </c>
      <c r="I38" s="7">
        <f t="shared" si="2"/>
        <v>20000</v>
      </c>
      <c r="J38" s="8">
        <f t="shared" si="2"/>
        <v>1.8</v>
      </c>
      <c r="K38" s="8">
        <f t="shared" si="2"/>
        <v>5</v>
      </c>
      <c r="L38" s="8">
        <f t="shared" si="2"/>
        <v>0.7</v>
      </c>
      <c r="M38" s="9">
        <f t="shared" si="2"/>
        <v>0.70799999999999996</v>
      </c>
      <c r="N38" s="9">
        <f t="shared" si="2"/>
        <v>0.109</v>
      </c>
      <c r="O38" s="7">
        <f t="shared" si="2"/>
        <v>100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</sheetPr>
  <dimension ref="A2:O38"/>
  <sheetViews>
    <sheetView zoomScale="85" zoomScaleNormal="85" workbookViewId="0">
      <selection activeCell="G20" sqref="G20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46143</v>
      </c>
      <c r="B4" s="24">
        <v>6147</v>
      </c>
      <c r="C4" s="21">
        <v>5790</v>
      </c>
      <c r="D4" s="22">
        <v>269</v>
      </c>
      <c r="E4" s="22">
        <v>73.2</v>
      </c>
      <c r="F4" s="22">
        <v>210</v>
      </c>
      <c r="G4" s="23">
        <v>76.86</v>
      </c>
      <c r="H4" s="23">
        <v>5.3040000000000003</v>
      </c>
      <c r="I4" s="21">
        <v>210000</v>
      </c>
      <c r="J4" s="22">
        <v>2.2000000000000002</v>
      </c>
      <c r="K4" s="22">
        <v>4.4000000000000004</v>
      </c>
      <c r="L4" s="22">
        <v>0.1</v>
      </c>
      <c r="M4" s="23">
        <v>0.99</v>
      </c>
      <c r="N4" s="23">
        <v>8.5999999999999993E-2</v>
      </c>
      <c r="O4" s="21">
        <v>0</v>
      </c>
    </row>
    <row r="5" spans="1:15" ht="12" customHeight="1">
      <c r="A5" s="20">
        <v>46144</v>
      </c>
      <c r="B5" s="24">
        <v>5825</v>
      </c>
      <c r="C5" s="21">
        <v>5146</v>
      </c>
      <c r="D5" s="22">
        <v>365</v>
      </c>
      <c r="E5" s="22">
        <v>85</v>
      </c>
      <c r="F5" s="22">
        <v>230</v>
      </c>
      <c r="G5" s="23">
        <v>18.12</v>
      </c>
      <c r="H5" s="23">
        <v>4.5599999999999996</v>
      </c>
      <c r="I5" s="21">
        <v>150000</v>
      </c>
      <c r="J5" s="22">
        <v>2.1</v>
      </c>
      <c r="K5" s="22">
        <v>4.5</v>
      </c>
      <c r="L5" s="22">
        <v>0.4</v>
      </c>
      <c r="M5" s="23">
        <v>0.624</v>
      </c>
      <c r="N5" s="23">
        <v>9.4E-2</v>
      </c>
      <c r="O5" s="21">
        <v>0</v>
      </c>
    </row>
    <row r="6" spans="1:15" ht="12" customHeight="1">
      <c r="A6" s="20">
        <v>46145</v>
      </c>
      <c r="B6" s="24">
        <v>5698</v>
      </c>
      <c r="C6" s="21">
        <v>5032</v>
      </c>
      <c r="D6" s="22">
        <v>299</v>
      </c>
      <c r="E6" s="22">
        <v>120.3</v>
      </c>
      <c r="F6" s="22">
        <v>120</v>
      </c>
      <c r="G6" s="23">
        <v>26.88</v>
      </c>
      <c r="H6" s="23">
        <v>3.9359999999999999</v>
      </c>
      <c r="I6" s="21">
        <v>120000</v>
      </c>
      <c r="J6" s="22">
        <v>1.8</v>
      </c>
      <c r="K6" s="22">
        <v>4.3</v>
      </c>
      <c r="L6" s="22">
        <v>0.1</v>
      </c>
      <c r="M6" s="23">
        <v>3.1139999999999999</v>
      </c>
      <c r="N6" s="23">
        <v>0.10299999999999999</v>
      </c>
      <c r="O6" s="21">
        <v>0</v>
      </c>
    </row>
    <row r="7" spans="1:15" ht="12" customHeight="1">
      <c r="A7" s="20">
        <v>46146</v>
      </c>
      <c r="B7" s="24">
        <v>5757</v>
      </c>
      <c r="C7" s="21">
        <v>5442</v>
      </c>
      <c r="D7" s="22">
        <v>254</v>
      </c>
      <c r="E7" s="22">
        <v>124.6</v>
      </c>
      <c r="F7" s="22">
        <v>186.7</v>
      </c>
      <c r="G7" s="23">
        <v>108.72</v>
      </c>
      <c r="H7" s="23">
        <v>5.9640000000000004</v>
      </c>
      <c r="I7" s="21">
        <v>180000</v>
      </c>
      <c r="J7" s="22">
        <v>1.8</v>
      </c>
      <c r="K7" s="22">
        <v>4.4000000000000004</v>
      </c>
      <c r="L7" s="22">
        <v>0.1</v>
      </c>
      <c r="M7" s="23">
        <v>6.5940000000000003</v>
      </c>
      <c r="N7" s="23">
        <v>0.113</v>
      </c>
      <c r="O7" s="21">
        <v>1</v>
      </c>
    </row>
    <row r="8" spans="1:15" ht="12" customHeight="1">
      <c r="A8" s="20">
        <v>46147</v>
      </c>
      <c r="B8" s="24">
        <v>6014</v>
      </c>
      <c r="C8" s="21">
        <v>5640</v>
      </c>
      <c r="D8" s="22">
        <v>363</v>
      </c>
      <c r="E8" s="22">
        <v>109.9</v>
      </c>
      <c r="F8" s="22">
        <v>250</v>
      </c>
      <c r="G8" s="23">
        <v>47.22</v>
      </c>
      <c r="H8" s="23">
        <v>4.6559999999999997</v>
      </c>
      <c r="I8" s="21">
        <v>260000</v>
      </c>
      <c r="J8" s="22">
        <v>2.5</v>
      </c>
      <c r="K8" s="22">
        <v>4.4000000000000004</v>
      </c>
      <c r="L8" s="22">
        <v>0.1</v>
      </c>
      <c r="M8" s="23">
        <v>2.8919999999999999</v>
      </c>
      <c r="N8" s="23">
        <v>0.114</v>
      </c>
      <c r="O8" s="21">
        <v>2</v>
      </c>
    </row>
    <row r="9" spans="1:15" ht="12" customHeight="1">
      <c r="A9" s="20">
        <v>46148</v>
      </c>
      <c r="B9" s="24">
        <v>6139</v>
      </c>
      <c r="C9" s="21">
        <v>5325</v>
      </c>
      <c r="D9" s="22">
        <v>182.5</v>
      </c>
      <c r="E9" s="22">
        <v>181.3</v>
      </c>
      <c r="F9" s="22">
        <v>300</v>
      </c>
      <c r="G9" s="23">
        <v>58.5</v>
      </c>
      <c r="H9" s="23">
        <v>5.0519999999999996</v>
      </c>
      <c r="I9" s="21">
        <v>180000</v>
      </c>
      <c r="J9" s="22">
        <v>2.2000000000000002</v>
      </c>
      <c r="K9" s="22">
        <v>4.7</v>
      </c>
      <c r="L9" s="22">
        <v>0.1</v>
      </c>
      <c r="M9" s="23">
        <v>5.5679999999999996</v>
      </c>
      <c r="N9" s="23">
        <v>0.121</v>
      </c>
      <c r="O9" s="21">
        <v>0</v>
      </c>
    </row>
    <row r="10" spans="1:15" ht="12" customHeight="1">
      <c r="A10" s="20">
        <v>46149</v>
      </c>
      <c r="B10" s="24">
        <v>6350</v>
      </c>
      <c r="C10" s="21">
        <v>6007</v>
      </c>
      <c r="D10" s="22">
        <v>232</v>
      </c>
      <c r="E10" s="22">
        <v>152.80000000000001</v>
      </c>
      <c r="F10" s="22">
        <v>340</v>
      </c>
      <c r="G10" s="23">
        <v>42.84</v>
      </c>
      <c r="H10" s="23">
        <v>4.7880000000000003</v>
      </c>
      <c r="I10" s="21">
        <v>440000</v>
      </c>
      <c r="J10" s="22">
        <v>1.4</v>
      </c>
      <c r="K10" s="22">
        <v>4.5</v>
      </c>
      <c r="L10" s="22">
        <v>0.2</v>
      </c>
      <c r="M10" s="23">
        <v>2.802</v>
      </c>
      <c r="N10" s="23">
        <v>0.126</v>
      </c>
      <c r="O10" s="21">
        <v>3</v>
      </c>
    </row>
    <row r="11" spans="1:15" ht="12" customHeight="1">
      <c r="A11" s="20">
        <v>46150</v>
      </c>
      <c r="B11" s="24">
        <v>6338</v>
      </c>
      <c r="C11" s="21">
        <v>5394</v>
      </c>
      <c r="D11" s="22">
        <v>242</v>
      </c>
      <c r="E11" s="22">
        <v>134.69999999999999</v>
      </c>
      <c r="F11" s="22">
        <v>223.3</v>
      </c>
      <c r="G11" s="23">
        <v>34.56</v>
      </c>
      <c r="H11" s="23">
        <v>4.2480000000000002</v>
      </c>
      <c r="I11" s="21">
        <v>470000</v>
      </c>
      <c r="J11" s="22">
        <v>2</v>
      </c>
      <c r="K11" s="22">
        <v>4.5</v>
      </c>
      <c r="L11" s="22">
        <v>0.1</v>
      </c>
      <c r="M11" s="23">
        <v>4.4640000000000004</v>
      </c>
      <c r="N11" s="23">
        <v>0.14899999999999999</v>
      </c>
      <c r="O11" s="21">
        <v>0</v>
      </c>
    </row>
    <row r="12" spans="1:15" ht="12" customHeight="1">
      <c r="A12" s="20">
        <v>46151</v>
      </c>
      <c r="B12" s="24">
        <v>6289</v>
      </c>
      <c r="C12" s="21">
        <v>4620</v>
      </c>
      <c r="D12" s="22">
        <v>253</v>
      </c>
      <c r="E12" s="22">
        <v>94.9</v>
      </c>
      <c r="F12" s="22">
        <v>150</v>
      </c>
      <c r="G12" s="23">
        <v>41.94</v>
      </c>
      <c r="H12" s="23">
        <v>4.5960000000000001</v>
      </c>
      <c r="I12" s="21">
        <v>490000</v>
      </c>
      <c r="J12" s="22">
        <v>2.1</v>
      </c>
      <c r="K12" s="22">
        <v>4.0999999999999996</v>
      </c>
      <c r="L12" s="22">
        <v>0.1</v>
      </c>
      <c r="M12" s="23">
        <v>4.2359999999999998</v>
      </c>
      <c r="N12" s="23">
        <v>0.14199999999999999</v>
      </c>
      <c r="O12" s="21">
        <v>5</v>
      </c>
    </row>
    <row r="13" spans="1:15" ht="12" customHeight="1">
      <c r="A13" s="20">
        <v>46152</v>
      </c>
      <c r="B13" s="24">
        <v>6226</v>
      </c>
      <c r="C13" s="21">
        <v>5848</v>
      </c>
      <c r="D13" s="22">
        <v>239</v>
      </c>
      <c r="E13" s="22">
        <v>228</v>
      </c>
      <c r="F13" s="22">
        <v>130</v>
      </c>
      <c r="G13" s="23">
        <v>56.16</v>
      </c>
      <c r="H13" s="23">
        <v>4.7039999999999997</v>
      </c>
      <c r="I13" s="21">
        <v>760000</v>
      </c>
      <c r="J13" s="22">
        <v>2</v>
      </c>
      <c r="K13" s="22">
        <v>4.4000000000000004</v>
      </c>
      <c r="L13" s="22">
        <v>0.1</v>
      </c>
      <c r="M13" s="23">
        <v>3.5579999999999998</v>
      </c>
      <c r="N13" s="23">
        <v>0.13700000000000001</v>
      </c>
      <c r="O13" s="21">
        <v>1</v>
      </c>
    </row>
    <row r="14" spans="1:15" ht="12" customHeight="1">
      <c r="A14" s="20">
        <v>46153</v>
      </c>
      <c r="B14" s="24">
        <v>6323</v>
      </c>
      <c r="C14" s="21">
        <v>4720</v>
      </c>
      <c r="D14" s="22">
        <v>252.5</v>
      </c>
      <c r="E14" s="22">
        <v>142.4</v>
      </c>
      <c r="F14" s="22">
        <v>246.7</v>
      </c>
      <c r="G14" s="23">
        <v>51.9</v>
      </c>
      <c r="H14" s="23">
        <v>5.0640000000000001</v>
      </c>
      <c r="I14" s="21">
        <v>350000</v>
      </c>
      <c r="J14" s="22">
        <v>1.5</v>
      </c>
      <c r="K14" s="22">
        <v>4.0999999999999996</v>
      </c>
      <c r="L14" s="22">
        <v>0.1</v>
      </c>
      <c r="M14" s="23">
        <v>3.702</v>
      </c>
      <c r="N14" s="23">
        <v>0.13300000000000001</v>
      </c>
      <c r="O14" s="21">
        <v>1</v>
      </c>
    </row>
    <row r="15" spans="1:15" ht="12" customHeight="1">
      <c r="A15" s="20">
        <v>46154</v>
      </c>
      <c r="B15" s="24">
        <v>6544</v>
      </c>
      <c r="C15" s="21">
        <v>5582</v>
      </c>
      <c r="D15" s="22">
        <v>301.5</v>
      </c>
      <c r="E15" s="22">
        <v>154.6</v>
      </c>
      <c r="F15" s="22">
        <v>350</v>
      </c>
      <c r="G15" s="23">
        <v>54.24</v>
      </c>
      <c r="H15" s="23">
        <v>5.1959999999999997</v>
      </c>
      <c r="I15" s="21">
        <v>550000</v>
      </c>
      <c r="J15" s="22">
        <v>1.5</v>
      </c>
      <c r="K15" s="22">
        <v>4.5</v>
      </c>
      <c r="L15" s="22">
        <v>0.1</v>
      </c>
      <c r="M15" s="23">
        <v>4.9020000000000001</v>
      </c>
      <c r="N15" s="23">
        <v>0.156</v>
      </c>
      <c r="O15" s="21">
        <v>0</v>
      </c>
    </row>
    <row r="16" spans="1:15" ht="12" customHeight="1">
      <c r="A16" s="20">
        <v>46155</v>
      </c>
      <c r="B16" s="24">
        <v>7018</v>
      </c>
      <c r="C16" s="21">
        <v>5832</v>
      </c>
      <c r="D16" s="22">
        <v>276.5</v>
      </c>
      <c r="E16" s="22">
        <v>156.4</v>
      </c>
      <c r="F16" s="22">
        <v>380</v>
      </c>
      <c r="G16" s="23">
        <v>44.4</v>
      </c>
      <c r="H16" s="23">
        <v>4.62</v>
      </c>
      <c r="I16" s="21">
        <v>660000</v>
      </c>
      <c r="J16" s="22">
        <v>2</v>
      </c>
      <c r="K16" s="22">
        <v>4.7</v>
      </c>
      <c r="L16" s="22">
        <v>0.1</v>
      </c>
      <c r="M16" s="23">
        <v>5.0579999999999998</v>
      </c>
      <c r="N16" s="23">
        <v>0.154</v>
      </c>
      <c r="O16" s="21">
        <v>13</v>
      </c>
    </row>
    <row r="17" spans="1:15" ht="12" customHeight="1">
      <c r="A17" s="20">
        <v>46156</v>
      </c>
      <c r="B17" s="24">
        <v>6851</v>
      </c>
      <c r="C17" s="21">
        <v>6558</v>
      </c>
      <c r="D17" s="22">
        <v>305.5</v>
      </c>
      <c r="E17" s="22">
        <v>129.69999999999999</v>
      </c>
      <c r="F17" s="22">
        <v>280</v>
      </c>
      <c r="G17" s="23">
        <v>50.22</v>
      </c>
      <c r="H17" s="23">
        <v>4.2240000000000002</v>
      </c>
      <c r="I17" s="21">
        <v>330000</v>
      </c>
      <c r="J17" s="22">
        <v>1.8</v>
      </c>
      <c r="K17" s="22">
        <v>4.8</v>
      </c>
      <c r="L17" s="22">
        <v>0.2</v>
      </c>
      <c r="M17" s="23">
        <v>5.4</v>
      </c>
      <c r="N17" s="23">
        <v>0.16300000000000001</v>
      </c>
      <c r="O17" s="21">
        <v>1</v>
      </c>
    </row>
    <row r="18" spans="1:15" ht="12" customHeight="1">
      <c r="A18" s="20">
        <v>46157</v>
      </c>
      <c r="B18" s="24">
        <v>6671</v>
      </c>
      <c r="C18" s="21">
        <v>5947</v>
      </c>
      <c r="D18" s="22">
        <v>264</v>
      </c>
      <c r="E18" s="22">
        <v>133.6</v>
      </c>
      <c r="F18" s="22">
        <v>220</v>
      </c>
      <c r="G18" s="23">
        <v>48.54</v>
      </c>
      <c r="H18" s="23">
        <v>4.968</v>
      </c>
      <c r="I18" s="21">
        <v>390000</v>
      </c>
      <c r="J18" s="22">
        <v>2.2000000000000002</v>
      </c>
      <c r="K18" s="22">
        <v>4.5</v>
      </c>
      <c r="L18" s="22">
        <v>0</v>
      </c>
      <c r="M18" s="23">
        <v>6.75</v>
      </c>
      <c r="N18" s="23">
        <v>0.20899999999999999</v>
      </c>
      <c r="O18" s="21">
        <v>13</v>
      </c>
    </row>
    <row r="19" spans="1:15" ht="12" customHeight="1">
      <c r="A19" s="20">
        <v>46158</v>
      </c>
      <c r="B19" s="24">
        <v>6544</v>
      </c>
      <c r="C19" s="21">
        <v>6311</v>
      </c>
      <c r="D19" s="22">
        <v>244</v>
      </c>
      <c r="E19" s="22">
        <v>82.3</v>
      </c>
      <c r="F19" s="22">
        <v>256.7</v>
      </c>
      <c r="G19" s="23">
        <v>66.900000000000006</v>
      </c>
      <c r="H19" s="23">
        <v>3.84</v>
      </c>
      <c r="I19" s="21">
        <v>530000</v>
      </c>
      <c r="J19" s="22">
        <v>2</v>
      </c>
      <c r="K19" s="22">
        <v>4.3</v>
      </c>
      <c r="L19" s="22">
        <v>0.4</v>
      </c>
      <c r="M19" s="23">
        <v>4.992</v>
      </c>
      <c r="N19" s="23">
        <v>0.38600000000000001</v>
      </c>
      <c r="O19" s="21">
        <v>1</v>
      </c>
    </row>
    <row r="20" spans="1:15" ht="12" customHeight="1">
      <c r="A20" s="20">
        <v>46159</v>
      </c>
      <c r="B20" s="24">
        <v>6374</v>
      </c>
      <c r="C20" s="21">
        <v>5657</v>
      </c>
      <c r="D20" s="22">
        <v>258</v>
      </c>
      <c r="E20" s="22">
        <v>102.9</v>
      </c>
      <c r="F20" s="22">
        <v>166.7</v>
      </c>
      <c r="G20" s="23">
        <v>103.92</v>
      </c>
      <c r="H20" s="23">
        <v>5.9160000000000004</v>
      </c>
      <c r="I20" s="21">
        <v>240000</v>
      </c>
      <c r="J20" s="22">
        <v>2.5</v>
      </c>
      <c r="K20" s="22">
        <v>4.2</v>
      </c>
      <c r="L20" s="22">
        <v>0.6</v>
      </c>
      <c r="M20" s="23">
        <v>5.3159999999999998</v>
      </c>
      <c r="N20" s="23">
        <v>0.106</v>
      </c>
      <c r="O20" s="21">
        <v>1</v>
      </c>
    </row>
    <row r="21" spans="1:15" ht="12" customHeight="1">
      <c r="A21" s="20">
        <v>46160</v>
      </c>
      <c r="B21" s="24">
        <v>6383</v>
      </c>
      <c r="C21" s="21">
        <v>6115</v>
      </c>
      <c r="D21" s="22">
        <v>300</v>
      </c>
      <c r="E21" s="22">
        <v>161.80000000000001</v>
      </c>
      <c r="F21" s="22">
        <v>243.3</v>
      </c>
      <c r="G21" s="23">
        <v>25.62</v>
      </c>
      <c r="H21" s="23">
        <v>4.7039999999999997</v>
      </c>
      <c r="I21" s="21">
        <v>340000</v>
      </c>
      <c r="J21" s="22">
        <v>2.2999999999999998</v>
      </c>
      <c r="K21" s="22">
        <v>4.4000000000000004</v>
      </c>
      <c r="L21" s="22">
        <v>0.2</v>
      </c>
      <c r="M21" s="23">
        <v>1.89</v>
      </c>
      <c r="N21" s="23">
        <v>0.13600000000000001</v>
      </c>
      <c r="O21" s="21">
        <v>2</v>
      </c>
    </row>
    <row r="22" spans="1:15" ht="12" customHeight="1">
      <c r="A22" s="20">
        <v>46161</v>
      </c>
      <c r="B22" s="24">
        <v>6453</v>
      </c>
      <c r="C22" s="21">
        <v>5830</v>
      </c>
      <c r="D22" s="22">
        <v>280</v>
      </c>
      <c r="E22" s="22">
        <v>150.6</v>
      </c>
      <c r="F22" s="22">
        <v>280</v>
      </c>
      <c r="G22" s="23">
        <v>52.38</v>
      </c>
      <c r="H22" s="23">
        <v>4.452</v>
      </c>
      <c r="I22" s="21">
        <v>680000</v>
      </c>
      <c r="J22" s="22">
        <v>1.4</v>
      </c>
      <c r="K22" s="22">
        <v>4.5999999999999996</v>
      </c>
      <c r="L22" s="22">
        <v>0.3</v>
      </c>
      <c r="M22" s="23">
        <v>3.27</v>
      </c>
      <c r="N22" s="23">
        <v>0.215</v>
      </c>
      <c r="O22" s="21">
        <v>0</v>
      </c>
    </row>
    <row r="23" spans="1:15" ht="12" customHeight="1">
      <c r="A23" s="20">
        <v>46162</v>
      </c>
      <c r="B23" s="24">
        <v>6501</v>
      </c>
      <c r="C23" s="21">
        <v>5843</v>
      </c>
      <c r="D23" s="22">
        <v>300</v>
      </c>
      <c r="E23" s="22">
        <v>136.5</v>
      </c>
      <c r="F23" s="22">
        <v>220</v>
      </c>
      <c r="G23" s="23">
        <v>55.44</v>
      </c>
      <c r="H23" s="23">
        <v>4.7519999999999998</v>
      </c>
      <c r="I23" s="21">
        <v>360000</v>
      </c>
      <c r="J23" s="22">
        <v>1.2</v>
      </c>
      <c r="K23" s="22">
        <v>4.4000000000000004</v>
      </c>
      <c r="L23" s="22">
        <v>0.1</v>
      </c>
      <c r="M23" s="23">
        <v>4.008</v>
      </c>
      <c r="N23" s="23">
        <v>0.16400000000000001</v>
      </c>
      <c r="O23" s="21">
        <v>0</v>
      </c>
    </row>
    <row r="24" spans="1:15" ht="12" customHeight="1">
      <c r="A24" s="20">
        <v>46163</v>
      </c>
      <c r="B24" s="24">
        <v>6872</v>
      </c>
      <c r="C24" s="21">
        <v>6115</v>
      </c>
      <c r="D24" s="22">
        <v>246</v>
      </c>
      <c r="E24" s="22">
        <v>99.9</v>
      </c>
      <c r="F24" s="22">
        <v>170</v>
      </c>
      <c r="G24" s="23">
        <v>37.979999999999997</v>
      </c>
      <c r="H24" s="23">
        <v>3.444</v>
      </c>
      <c r="I24" s="21">
        <v>240000</v>
      </c>
      <c r="J24" s="22">
        <v>2.2999999999999998</v>
      </c>
      <c r="K24" s="22">
        <v>4.3</v>
      </c>
      <c r="L24" s="22">
        <v>0.1</v>
      </c>
      <c r="M24" s="23">
        <v>3.3660000000000001</v>
      </c>
      <c r="N24" s="23">
        <v>0.107</v>
      </c>
      <c r="O24" s="21">
        <v>0</v>
      </c>
    </row>
    <row r="25" spans="1:15" ht="12" customHeight="1">
      <c r="A25" s="20">
        <v>46164</v>
      </c>
      <c r="B25" s="24">
        <v>6884</v>
      </c>
      <c r="C25" s="21">
        <v>6458</v>
      </c>
      <c r="D25" s="22">
        <v>191</v>
      </c>
      <c r="E25" s="22">
        <v>113.3</v>
      </c>
      <c r="F25" s="22">
        <v>200</v>
      </c>
      <c r="G25" s="23">
        <v>40.86</v>
      </c>
      <c r="H25" s="23">
        <v>3.7559999999999998</v>
      </c>
      <c r="I25" s="21">
        <v>210000</v>
      </c>
      <c r="J25" s="22">
        <v>1.3</v>
      </c>
      <c r="K25" s="22">
        <v>4.2</v>
      </c>
      <c r="L25" s="22">
        <v>0.3</v>
      </c>
      <c r="M25" s="23">
        <v>2.5619999999999998</v>
      </c>
      <c r="N25" s="23">
        <v>7.3999999999999996E-2</v>
      </c>
      <c r="O25" s="21">
        <v>0</v>
      </c>
    </row>
    <row r="26" spans="1:15" ht="12" customHeight="1">
      <c r="A26" s="20">
        <v>46165</v>
      </c>
      <c r="B26" s="24">
        <v>6745</v>
      </c>
      <c r="C26" s="21">
        <v>6006</v>
      </c>
      <c r="D26" s="22">
        <v>224.5</v>
      </c>
      <c r="E26" s="22">
        <v>86.9</v>
      </c>
      <c r="F26" s="22">
        <v>103.3</v>
      </c>
      <c r="G26" s="23">
        <v>47.76</v>
      </c>
      <c r="H26" s="23">
        <v>3.3359999999999999</v>
      </c>
      <c r="I26" s="21">
        <v>390000</v>
      </c>
      <c r="J26" s="22">
        <v>1.8</v>
      </c>
      <c r="K26" s="22">
        <v>3.9</v>
      </c>
      <c r="L26" s="22">
        <v>0.2</v>
      </c>
      <c r="M26" s="23">
        <v>3</v>
      </c>
      <c r="N26" s="23">
        <v>8.7999999999999995E-2</v>
      </c>
      <c r="O26" s="21">
        <v>0</v>
      </c>
    </row>
    <row r="27" spans="1:15" ht="12" customHeight="1">
      <c r="A27" s="20">
        <v>46166</v>
      </c>
      <c r="B27" s="24">
        <v>6550</v>
      </c>
      <c r="C27" s="21">
        <v>6172</v>
      </c>
      <c r="D27" s="22">
        <v>256</v>
      </c>
      <c r="E27" s="22">
        <v>102.3</v>
      </c>
      <c r="F27" s="22">
        <v>180</v>
      </c>
      <c r="G27" s="23">
        <v>43.68</v>
      </c>
      <c r="H27" s="23">
        <v>3.8759999999999999</v>
      </c>
      <c r="I27" s="21">
        <v>230000</v>
      </c>
      <c r="J27" s="22">
        <v>1.7</v>
      </c>
      <c r="K27" s="22">
        <v>3.9</v>
      </c>
      <c r="L27" s="22">
        <v>0.1</v>
      </c>
      <c r="M27" s="23">
        <v>2.286</v>
      </c>
      <c r="N27" s="23">
        <v>7.2999999999999995E-2</v>
      </c>
      <c r="O27" s="21">
        <v>6</v>
      </c>
    </row>
    <row r="28" spans="1:15" ht="12" customHeight="1">
      <c r="A28" s="20">
        <v>46167</v>
      </c>
      <c r="B28" s="24">
        <v>6541</v>
      </c>
      <c r="C28" s="21">
        <v>5803</v>
      </c>
      <c r="D28" s="22">
        <v>265</v>
      </c>
      <c r="E28" s="22">
        <v>124.1</v>
      </c>
      <c r="F28" s="22">
        <v>240</v>
      </c>
      <c r="G28" s="23">
        <v>52.02</v>
      </c>
      <c r="H28" s="23">
        <v>4.0199999999999996</v>
      </c>
      <c r="I28" s="21">
        <v>200000</v>
      </c>
      <c r="J28" s="22">
        <v>1.3</v>
      </c>
      <c r="K28" s="22">
        <v>4.0999999999999996</v>
      </c>
      <c r="L28" s="22">
        <v>0</v>
      </c>
      <c r="M28" s="23">
        <v>3.06</v>
      </c>
      <c r="N28" s="23">
        <v>0.1</v>
      </c>
      <c r="O28" s="21">
        <v>2</v>
      </c>
    </row>
    <row r="29" spans="1:15" ht="12" customHeight="1">
      <c r="A29" s="20">
        <v>46168</v>
      </c>
      <c r="B29" s="24">
        <v>6507</v>
      </c>
      <c r="C29" s="21">
        <v>6349</v>
      </c>
      <c r="D29" s="22">
        <v>180</v>
      </c>
      <c r="E29" s="22">
        <v>125.5</v>
      </c>
      <c r="F29" s="22">
        <v>220</v>
      </c>
      <c r="G29" s="23">
        <v>49.32</v>
      </c>
      <c r="H29" s="23">
        <v>3.1920000000000002</v>
      </c>
      <c r="I29" s="21">
        <v>590000</v>
      </c>
      <c r="J29" s="22">
        <v>1</v>
      </c>
      <c r="K29" s="22">
        <v>4.0999999999999996</v>
      </c>
      <c r="L29" s="22">
        <v>0.3</v>
      </c>
      <c r="M29" s="23">
        <v>3.6539999999999999</v>
      </c>
      <c r="N29" s="23">
        <v>5.6000000000000001E-2</v>
      </c>
      <c r="O29" s="21">
        <v>0</v>
      </c>
    </row>
    <row r="30" spans="1:15" ht="12" customHeight="1">
      <c r="A30" s="20">
        <v>46169</v>
      </c>
      <c r="B30" s="24">
        <v>6483</v>
      </c>
      <c r="C30" s="21">
        <v>5928</v>
      </c>
      <c r="D30" s="22">
        <v>240.5</v>
      </c>
      <c r="E30" s="22">
        <v>91.8</v>
      </c>
      <c r="F30" s="22">
        <v>200</v>
      </c>
      <c r="G30" s="23">
        <v>60.96</v>
      </c>
      <c r="H30" s="23">
        <v>3.0840000000000001</v>
      </c>
      <c r="I30" s="21">
        <v>290000</v>
      </c>
      <c r="J30" s="22">
        <v>1.1000000000000001</v>
      </c>
      <c r="K30" s="22">
        <v>4.2</v>
      </c>
      <c r="L30" s="22">
        <v>0.1</v>
      </c>
      <c r="M30" s="23">
        <v>3.7080000000000002</v>
      </c>
      <c r="N30" s="23">
        <v>5.5E-2</v>
      </c>
      <c r="O30" s="21">
        <v>1</v>
      </c>
    </row>
    <row r="31" spans="1:15" ht="12" customHeight="1">
      <c r="A31" s="20">
        <v>46170</v>
      </c>
      <c r="B31" s="24">
        <v>6768</v>
      </c>
      <c r="C31" s="21">
        <v>6087</v>
      </c>
      <c r="D31" s="22">
        <v>199</v>
      </c>
      <c r="E31" s="22">
        <v>132.4</v>
      </c>
      <c r="F31" s="22">
        <v>180</v>
      </c>
      <c r="G31" s="23">
        <v>44.4</v>
      </c>
      <c r="H31" s="23">
        <v>4.1159999999999997</v>
      </c>
      <c r="I31" s="21">
        <v>160000</v>
      </c>
      <c r="J31" s="22">
        <v>0.7</v>
      </c>
      <c r="K31" s="22">
        <v>4.3</v>
      </c>
      <c r="L31" s="22">
        <v>0.1</v>
      </c>
      <c r="M31" s="23">
        <v>3.9239999999999999</v>
      </c>
      <c r="N31" s="23">
        <v>0.10100000000000001</v>
      </c>
      <c r="O31" s="21">
        <v>2</v>
      </c>
    </row>
    <row r="32" spans="1:15" ht="12" customHeight="1">
      <c r="A32" s="20">
        <v>46171</v>
      </c>
      <c r="B32" s="24">
        <v>6700</v>
      </c>
      <c r="C32" s="21">
        <v>5954</v>
      </c>
      <c r="D32" s="22">
        <v>213.5</v>
      </c>
      <c r="E32" s="22">
        <v>145.1</v>
      </c>
      <c r="F32" s="22">
        <v>270</v>
      </c>
      <c r="G32" s="23">
        <v>34.74</v>
      </c>
      <c r="H32" s="23">
        <v>4.4160000000000004</v>
      </c>
      <c r="I32" s="21">
        <v>330000</v>
      </c>
      <c r="J32" s="22">
        <v>1.4</v>
      </c>
      <c r="K32" s="22">
        <v>3.9</v>
      </c>
      <c r="L32" s="22">
        <v>0.1</v>
      </c>
      <c r="M32" s="23">
        <v>3.3420000000000001</v>
      </c>
      <c r="N32" s="23">
        <v>9.5000000000000001E-2</v>
      </c>
      <c r="O32" s="21">
        <v>0</v>
      </c>
    </row>
    <row r="33" spans="1:15" ht="12" customHeight="1">
      <c r="A33" s="20">
        <v>46172</v>
      </c>
      <c r="B33" s="24">
        <v>6608</v>
      </c>
      <c r="C33" s="21">
        <v>6218</v>
      </c>
      <c r="D33" s="22">
        <v>248.5</v>
      </c>
      <c r="E33" s="22">
        <v>105.6</v>
      </c>
      <c r="F33" s="22">
        <v>236.7</v>
      </c>
      <c r="G33" s="23">
        <v>39.78</v>
      </c>
      <c r="H33" s="23">
        <v>4.3319999999999999</v>
      </c>
      <c r="I33" s="21">
        <v>620000</v>
      </c>
      <c r="J33" s="22">
        <v>1.6</v>
      </c>
      <c r="K33" s="22">
        <v>4.0999999999999996</v>
      </c>
      <c r="L33" s="22">
        <v>0.3</v>
      </c>
      <c r="M33" s="23">
        <v>3.1019999999999999</v>
      </c>
      <c r="N33" s="23">
        <v>0.10199999999999999</v>
      </c>
      <c r="O33" s="21">
        <v>0</v>
      </c>
    </row>
    <row r="34" spans="1:15" ht="12" customHeight="1">
      <c r="A34" s="20">
        <v>46173</v>
      </c>
      <c r="B34" s="24">
        <v>6536</v>
      </c>
      <c r="C34" s="21">
        <v>6007</v>
      </c>
      <c r="D34" s="22">
        <v>252</v>
      </c>
      <c r="E34" s="22">
        <v>98.7</v>
      </c>
      <c r="F34" s="22">
        <v>153.30000000000001</v>
      </c>
      <c r="G34" s="23">
        <v>48.18</v>
      </c>
      <c r="H34" s="23">
        <v>4.4640000000000004</v>
      </c>
      <c r="I34" s="21">
        <v>500000</v>
      </c>
      <c r="J34" s="22">
        <v>1.5</v>
      </c>
      <c r="K34" s="22">
        <v>5.5</v>
      </c>
      <c r="L34" s="22">
        <v>0.5</v>
      </c>
      <c r="M34" s="23">
        <v>3.3180000000000001</v>
      </c>
      <c r="N34" s="23">
        <v>0.125</v>
      </c>
      <c r="O34" s="21">
        <v>1</v>
      </c>
    </row>
    <row r="35" spans="1:15" s="1" customFormat="1" ht="12" customHeight="1">
      <c r="A35" s="17" t="s">
        <v>18</v>
      </c>
      <c r="B35" s="7">
        <f>SUM(B4:B34)</f>
        <v>199639</v>
      </c>
      <c r="C35" s="7">
        <f>SUM(C4:C34)</f>
        <v>179736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6439.9677419354839</v>
      </c>
      <c r="C36" s="7">
        <f t="shared" si="0"/>
        <v>5797.9354838709678</v>
      </c>
      <c r="D36" s="8">
        <f t="shared" si="0"/>
        <v>257.95161290322579</v>
      </c>
      <c r="E36" s="8">
        <f t="shared" si="0"/>
        <v>125.19677419354841</v>
      </c>
      <c r="F36" s="8">
        <f t="shared" si="0"/>
        <v>223.76451612903224</v>
      </c>
      <c r="G36" s="9">
        <f t="shared" si="0"/>
        <v>50.48516129032258</v>
      </c>
      <c r="H36" s="9">
        <f t="shared" si="0"/>
        <v>4.4380645161290317</v>
      </c>
      <c r="I36" s="7">
        <f t="shared" si="0"/>
        <v>369354.83870967739</v>
      </c>
      <c r="J36" s="8">
        <f t="shared" si="0"/>
        <v>1.7483870967741935</v>
      </c>
      <c r="K36" s="8">
        <f t="shared" si="0"/>
        <v>4.3612903225806461</v>
      </c>
      <c r="L36" s="8">
        <f t="shared" si="0"/>
        <v>0.18064516129032254</v>
      </c>
      <c r="M36" s="9">
        <f t="shared" si="0"/>
        <v>3.7242580645161292</v>
      </c>
      <c r="N36" s="9">
        <f t="shared" si="0"/>
        <v>0.12848387096774194</v>
      </c>
      <c r="O36" s="7">
        <f t="shared" si="0"/>
        <v>1.8064516129032258</v>
      </c>
    </row>
    <row r="37" spans="1:15" s="1" customFormat="1" ht="12" customHeight="1">
      <c r="A37" s="17" t="s">
        <v>16</v>
      </c>
      <c r="B37" s="7">
        <f t="shared" ref="B37:O37" si="1">MAX(B4:B34)</f>
        <v>7018</v>
      </c>
      <c r="C37" s="7">
        <f t="shared" si="1"/>
        <v>6558</v>
      </c>
      <c r="D37" s="8">
        <f t="shared" si="1"/>
        <v>365</v>
      </c>
      <c r="E37" s="8">
        <f t="shared" si="1"/>
        <v>228</v>
      </c>
      <c r="F37" s="8">
        <f t="shared" si="1"/>
        <v>380</v>
      </c>
      <c r="G37" s="9">
        <f t="shared" si="1"/>
        <v>108.72</v>
      </c>
      <c r="H37" s="9">
        <f t="shared" si="1"/>
        <v>5.9640000000000004</v>
      </c>
      <c r="I37" s="7">
        <f t="shared" si="1"/>
        <v>760000</v>
      </c>
      <c r="J37" s="8">
        <f t="shared" si="1"/>
        <v>2.5</v>
      </c>
      <c r="K37" s="8">
        <f t="shared" si="1"/>
        <v>5.5</v>
      </c>
      <c r="L37" s="8">
        <f t="shared" si="1"/>
        <v>0.6</v>
      </c>
      <c r="M37" s="9">
        <f t="shared" si="1"/>
        <v>6.75</v>
      </c>
      <c r="N37" s="9">
        <f t="shared" si="1"/>
        <v>0.38600000000000001</v>
      </c>
      <c r="O37" s="7">
        <f t="shared" si="1"/>
        <v>13</v>
      </c>
    </row>
    <row r="38" spans="1:15" s="1" customFormat="1" ht="12" customHeight="1">
      <c r="A38" s="17" t="s">
        <v>15</v>
      </c>
      <c r="B38" s="7">
        <f t="shared" ref="B38:O38" si="2">MIN(B4:B34)</f>
        <v>5698</v>
      </c>
      <c r="C38" s="7">
        <f t="shared" si="2"/>
        <v>4620</v>
      </c>
      <c r="D38" s="8">
        <f t="shared" si="2"/>
        <v>180</v>
      </c>
      <c r="E38" s="8">
        <f t="shared" si="2"/>
        <v>73.2</v>
      </c>
      <c r="F38" s="8">
        <f t="shared" si="2"/>
        <v>103.3</v>
      </c>
      <c r="G38" s="9">
        <f t="shared" si="2"/>
        <v>18.12</v>
      </c>
      <c r="H38" s="9">
        <f t="shared" si="2"/>
        <v>3.0840000000000001</v>
      </c>
      <c r="I38" s="7">
        <f t="shared" si="2"/>
        <v>120000</v>
      </c>
      <c r="J38" s="8">
        <f t="shared" si="2"/>
        <v>0.7</v>
      </c>
      <c r="K38" s="8">
        <f t="shared" si="2"/>
        <v>3.9</v>
      </c>
      <c r="L38" s="8">
        <f t="shared" si="2"/>
        <v>0</v>
      </c>
      <c r="M38" s="9">
        <f t="shared" si="2"/>
        <v>0.624</v>
      </c>
      <c r="N38" s="9">
        <f t="shared" si="2"/>
        <v>5.5E-2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79998168889431442"/>
  </sheetPr>
  <dimension ref="A2:O38"/>
  <sheetViews>
    <sheetView zoomScale="85" zoomScaleNormal="85" workbookViewId="0">
      <selection activeCell="G20" sqref="G20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46143</v>
      </c>
      <c r="B4" s="24">
        <v>6474</v>
      </c>
      <c r="C4" s="21">
        <v>5657</v>
      </c>
      <c r="D4" s="22">
        <v>233</v>
      </c>
      <c r="E4" s="22">
        <v>111.4</v>
      </c>
      <c r="F4" s="22">
        <v>116.7</v>
      </c>
      <c r="G4" s="23">
        <v>58.26</v>
      </c>
      <c r="H4" s="23">
        <v>7.7279999999999998</v>
      </c>
      <c r="I4" s="21">
        <v>140000</v>
      </c>
      <c r="J4" s="22">
        <v>1.6</v>
      </c>
      <c r="K4" s="22">
        <v>3.5</v>
      </c>
      <c r="L4" s="22">
        <v>2.8</v>
      </c>
      <c r="M4" s="23">
        <v>3.3180000000000001</v>
      </c>
      <c r="N4" s="23">
        <v>0.108</v>
      </c>
      <c r="O4" s="21">
        <v>2</v>
      </c>
    </row>
    <row r="5" spans="1:15" ht="12" customHeight="1">
      <c r="A5" s="20">
        <v>46144</v>
      </c>
      <c r="B5" s="24">
        <v>5958</v>
      </c>
      <c r="C5" s="21">
        <v>5137</v>
      </c>
      <c r="D5" s="22">
        <v>362</v>
      </c>
      <c r="E5" s="22">
        <v>130.30000000000001</v>
      </c>
      <c r="F5" s="22">
        <v>433.3</v>
      </c>
      <c r="G5" s="23">
        <v>73.98</v>
      </c>
      <c r="H5" s="23">
        <v>9.7560000000000002</v>
      </c>
      <c r="I5" s="21">
        <v>100000</v>
      </c>
      <c r="J5" s="22">
        <v>1.3</v>
      </c>
      <c r="K5" s="22">
        <v>4.5</v>
      </c>
      <c r="L5" s="22">
        <v>3.6</v>
      </c>
      <c r="M5" s="23">
        <v>4.0439999999999996</v>
      </c>
      <c r="N5" s="23">
        <v>0.17199999999999999</v>
      </c>
      <c r="O5" s="21">
        <v>5</v>
      </c>
    </row>
    <row r="6" spans="1:15" ht="12" customHeight="1">
      <c r="A6" s="20">
        <v>46145</v>
      </c>
      <c r="B6" s="24">
        <v>6659</v>
      </c>
      <c r="C6" s="21">
        <v>5816</v>
      </c>
      <c r="D6" s="22">
        <v>194.5</v>
      </c>
      <c r="E6" s="22">
        <v>100.8</v>
      </c>
      <c r="F6" s="22">
        <v>183.3</v>
      </c>
      <c r="G6" s="23">
        <v>86.58</v>
      </c>
      <c r="H6" s="23">
        <v>6.8280000000000003</v>
      </c>
      <c r="I6" s="21">
        <v>110000</v>
      </c>
      <c r="J6" s="22">
        <v>1.6</v>
      </c>
      <c r="K6" s="22">
        <v>4.0999999999999996</v>
      </c>
      <c r="L6" s="22">
        <v>1.6</v>
      </c>
      <c r="M6" s="23">
        <v>6.6180000000000003</v>
      </c>
      <c r="N6" s="23">
        <v>4.5999999999999999E-2</v>
      </c>
      <c r="O6" s="21">
        <v>0</v>
      </c>
    </row>
    <row r="7" spans="1:15" ht="12" customHeight="1">
      <c r="A7" s="20">
        <v>46146</v>
      </c>
      <c r="B7" s="24">
        <v>6911</v>
      </c>
      <c r="C7" s="21">
        <v>6025</v>
      </c>
      <c r="D7" s="22">
        <v>261</v>
      </c>
      <c r="E7" s="22">
        <v>125.3</v>
      </c>
      <c r="F7" s="22">
        <v>200</v>
      </c>
      <c r="G7" s="23">
        <v>93</v>
      </c>
      <c r="H7" s="23">
        <v>7.8840000000000003</v>
      </c>
      <c r="I7" s="21">
        <v>120000</v>
      </c>
      <c r="J7" s="22">
        <v>1.9</v>
      </c>
      <c r="K7" s="22">
        <v>4.4000000000000004</v>
      </c>
      <c r="L7" s="22">
        <v>1.6</v>
      </c>
      <c r="M7" s="23">
        <v>8.85</v>
      </c>
      <c r="N7" s="23">
        <v>6.0999999999999999E-2</v>
      </c>
      <c r="O7" s="21">
        <v>1</v>
      </c>
    </row>
    <row r="8" spans="1:15" ht="12" customHeight="1">
      <c r="A8" s="20">
        <v>46147</v>
      </c>
      <c r="B8" s="24">
        <v>6527</v>
      </c>
      <c r="C8" s="21">
        <v>5725</v>
      </c>
      <c r="D8" s="22">
        <v>228.5</v>
      </c>
      <c r="E8" s="22">
        <v>107.1</v>
      </c>
      <c r="F8" s="22">
        <v>170</v>
      </c>
      <c r="G8" s="23">
        <v>90.78</v>
      </c>
      <c r="H8" s="23">
        <v>8.3520000000000003</v>
      </c>
      <c r="I8" s="21">
        <v>210000</v>
      </c>
      <c r="J8" s="22">
        <v>1.8</v>
      </c>
      <c r="K8" s="22">
        <v>4.3</v>
      </c>
      <c r="L8" s="22">
        <v>2.4</v>
      </c>
      <c r="M8" s="23">
        <v>10.8</v>
      </c>
      <c r="N8" s="23">
        <v>4.9000000000000002E-2</v>
      </c>
      <c r="O8" s="21">
        <v>0</v>
      </c>
    </row>
    <row r="9" spans="1:15" ht="12" customHeight="1">
      <c r="A9" s="20">
        <v>46148</v>
      </c>
      <c r="B9" s="24">
        <v>6967</v>
      </c>
      <c r="C9" s="21">
        <v>6140</v>
      </c>
      <c r="D9" s="22">
        <v>226</v>
      </c>
      <c r="E9" s="22">
        <v>149.80000000000001</v>
      </c>
      <c r="F9" s="22">
        <v>220</v>
      </c>
      <c r="G9" s="23">
        <v>91.2</v>
      </c>
      <c r="H9" s="23">
        <v>7.5</v>
      </c>
      <c r="I9" s="21">
        <v>160000</v>
      </c>
      <c r="J9" s="22">
        <v>0.4</v>
      </c>
      <c r="K9" s="22">
        <v>4.4000000000000004</v>
      </c>
      <c r="L9" s="22">
        <v>2</v>
      </c>
      <c r="M9" s="23">
        <v>10.673999999999999</v>
      </c>
      <c r="N9" s="23">
        <v>8.8999999999999996E-2</v>
      </c>
      <c r="O9" s="21">
        <v>5</v>
      </c>
    </row>
    <row r="10" spans="1:15" ht="12" customHeight="1">
      <c r="A10" s="20">
        <v>46149</v>
      </c>
      <c r="B10" s="24">
        <v>6248</v>
      </c>
      <c r="C10" s="21">
        <v>5412</v>
      </c>
      <c r="D10" s="22">
        <v>368</v>
      </c>
      <c r="E10" s="22">
        <v>163.80000000000001</v>
      </c>
      <c r="F10" s="22">
        <v>203.3</v>
      </c>
      <c r="G10" s="23">
        <v>76.86</v>
      </c>
      <c r="H10" s="23">
        <v>8.3040000000000003</v>
      </c>
      <c r="I10" s="21">
        <v>570000</v>
      </c>
      <c r="J10" s="22">
        <v>1.2</v>
      </c>
      <c r="K10" s="22">
        <v>4.4000000000000004</v>
      </c>
      <c r="L10" s="22">
        <v>2</v>
      </c>
      <c r="M10" s="23">
        <v>4.92</v>
      </c>
      <c r="N10" s="23">
        <v>7.1999999999999995E-2</v>
      </c>
      <c r="O10" s="21">
        <v>0</v>
      </c>
    </row>
    <row r="11" spans="1:15" ht="12" customHeight="1">
      <c r="A11" s="20">
        <v>46150</v>
      </c>
      <c r="B11" s="24">
        <v>6692</v>
      </c>
      <c r="C11" s="21">
        <v>5885</v>
      </c>
      <c r="D11" s="22">
        <v>193.5</v>
      </c>
      <c r="E11" s="22">
        <v>113.3</v>
      </c>
      <c r="F11" s="22">
        <v>180</v>
      </c>
      <c r="G11" s="23">
        <v>82.86</v>
      </c>
      <c r="H11" s="23">
        <v>8.2439999999999998</v>
      </c>
      <c r="I11" s="21">
        <v>390000</v>
      </c>
      <c r="J11" s="22">
        <v>1.9</v>
      </c>
      <c r="K11" s="22">
        <v>4.0999999999999996</v>
      </c>
      <c r="L11" s="22">
        <v>2.4</v>
      </c>
      <c r="M11" s="23">
        <v>6.1680000000000001</v>
      </c>
      <c r="N11" s="23">
        <v>2.8000000000000001E-2</v>
      </c>
      <c r="O11" s="21">
        <v>4</v>
      </c>
    </row>
    <row r="12" spans="1:15" ht="12" customHeight="1">
      <c r="A12" s="20">
        <v>46151</v>
      </c>
      <c r="B12" s="24">
        <v>6568</v>
      </c>
      <c r="C12" s="21">
        <v>5763</v>
      </c>
      <c r="D12" s="22">
        <v>212.5</v>
      </c>
      <c r="E12" s="22">
        <v>92.9</v>
      </c>
      <c r="F12" s="22">
        <v>160</v>
      </c>
      <c r="G12" s="23">
        <v>78.36</v>
      </c>
      <c r="H12" s="23">
        <v>7.4279999999999999</v>
      </c>
      <c r="I12" s="21">
        <v>600000</v>
      </c>
      <c r="J12" s="22">
        <v>0.8</v>
      </c>
      <c r="K12" s="22">
        <v>3.6</v>
      </c>
      <c r="L12" s="22">
        <v>2.4</v>
      </c>
      <c r="M12" s="23">
        <v>6.42</v>
      </c>
      <c r="N12" s="23">
        <v>0.04</v>
      </c>
      <c r="O12" s="21">
        <v>25</v>
      </c>
    </row>
    <row r="13" spans="1:15" ht="12" customHeight="1">
      <c r="A13" s="20">
        <v>46152</v>
      </c>
      <c r="B13" s="24">
        <v>7070</v>
      </c>
      <c r="C13" s="21">
        <v>6250</v>
      </c>
      <c r="D13" s="22">
        <v>183.5</v>
      </c>
      <c r="E13" s="22">
        <v>151.69999999999999</v>
      </c>
      <c r="F13" s="22">
        <v>260</v>
      </c>
      <c r="G13" s="23">
        <v>95.34</v>
      </c>
      <c r="H13" s="23">
        <v>8.2680000000000007</v>
      </c>
      <c r="I13" s="21">
        <v>310000</v>
      </c>
      <c r="J13" s="22">
        <v>1.1000000000000001</v>
      </c>
      <c r="K13" s="22">
        <v>4.0999999999999996</v>
      </c>
      <c r="L13" s="22">
        <v>2.4</v>
      </c>
      <c r="M13" s="23">
        <v>7.0439999999999996</v>
      </c>
      <c r="N13" s="23">
        <v>5.5E-2</v>
      </c>
      <c r="O13" s="21">
        <v>73</v>
      </c>
    </row>
    <row r="14" spans="1:15" ht="12" customHeight="1">
      <c r="A14" s="20">
        <v>46153</v>
      </c>
      <c r="B14" s="24">
        <v>6903</v>
      </c>
      <c r="C14" s="21">
        <v>6044</v>
      </c>
      <c r="D14" s="22">
        <v>236.5</v>
      </c>
      <c r="E14" s="22">
        <v>138.69999999999999</v>
      </c>
      <c r="F14" s="22">
        <v>316.7</v>
      </c>
      <c r="G14" s="23">
        <v>83.16</v>
      </c>
      <c r="H14" s="23">
        <v>7.14</v>
      </c>
      <c r="I14" s="21">
        <v>690000</v>
      </c>
      <c r="J14" s="22">
        <v>1</v>
      </c>
      <c r="K14" s="22">
        <v>3.9</v>
      </c>
      <c r="L14" s="22">
        <v>3.6</v>
      </c>
      <c r="M14" s="23">
        <v>7.6139999999999999</v>
      </c>
      <c r="N14" s="23">
        <v>0.52</v>
      </c>
      <c r="O14" s="21">
        <v>43</v>
      </c>
    </row>
    <row r="15" spans="1:15" ht="12" customHeight="1">
      <c r="A15" s="20">
        <v>46154</v>
      </c>
      <c r="B15" s="24">
        <v>6927</v>
      </c>
      <c r="C15" s="21">
        <v>6161</v>
      </c>
      <c r="D15" s="22">
        <v>215</v>
      </c>
      <c r="E15" s="22">
        <v>113.2</v>
      </c>
      <c r="F15" s="22">
        <v>300</v>
      </c>
      <c r="G15" s="23">
        <v>87.78</v>
      </c>
      <c r="H15" s="23">
        <v>7.5119999999999996</v>
      </c>
      <c r="I15" s="21">
        <v>590000</v>
      </c>
      <c r="J15" s="22">
        <v>1.2</v>
      </c>
      <c r="K15" s="22">
        <v>4</v>
      </c>
      <c r="L15" s="22">
        <v>3.2</v>
      </c>
      <c r="M15" s="23">
        <v>6.468</v>
      </c>
      <c r="N15" s="23">
        <v>4.9000000000000002E-2</v>
      </c>
      <c r="O15" s="21">
        <v>72</v>
      </c>
    </row>
    <row r="16" spans="1:15" ht="12" customHeight="1">
      <c r="A16" s="20">
        <v>46155</v>
      </c>
      <c r="B16" s="24">
        <v>6833</v>
      </c>
      <c r="C16" s="21">
        <v>5998</v>
      </c>
      <c r="D16" s="22">
        <v>256</v>
      </c>
      <c r="E16" s="22">
        <v>107.5</v>
      </c>
      <c r="F16" s="22">
        <v>250</v>
      </c>
      <c r="G16" s="23">
        <v>82.5</v>
      </c>
      <c r="H16" s="23">
        <v>7.7279999999999998</v>
      </c>
      <c r="I16" s="21">
        <v>430000</v>
      </c>
      <c r="J16" s="22">
        <v>0.7</v>
      </c>
      <c r="K16" s="22">
        <v>4.2</v>
      </c>
      <c r="L16" s="22">
        <v>2.2000000000000002</v>
      </c>
      <c r="M16" s="23">
        <v>5.2380000000000004</v>
      </c>
      <c r="N16" s="23">
        <v>4.2000000000000003E-2</v>
      </c>
      <c r="O16" s="21">
        <v>38</v>
      </c>
    </row>
    <row r="17" spans="1:15" ht="12" customHeight="1">
      <c r="A17" s="20">
        <v>46156</v>
      </c>
      <c r="B17" s="24">
        <v>6941</v>
      </c>
      <c r="C17" s="21">
        <v>6110</v>
      </c>
      <c r="D17" s="22">
        <v>243</v>
      </c>
      <c r="E17" s="22">
        <v>119.6</v>
      </c>
      <c r="F17" s="22">
        <v>230</v>
      </c>
      <c r="G17" s="23">
        <v>77.34</v>
      </c>
      <c r="H17" s="23">
        <v>6.8040000000000003</v>
      </c>
      <c r="I17" s="21">
        <v>280000</v>
      </c>
      <c r="J17" s="22">
        <v>0.8</v>
      </c>
      <c r="K17" s="22">
        <v>4.3</v>
      </c>
      <c r="L17" s="22">
        <v>3</v>
      </c>
      <c r="M17" s="23">
        <v>6.21</v>
      </c>
      <c r="N17" s="23">
        <v>3.4000000000000002E-2</v>
      </c>
      <c r="O17" s="21">
        <v>29</v>
      </c>
    </row>
    <row r="18" spans="1:15" ht="12" customHeight="1">
      <c r="A18" s="20">
        <v>46157</v>
      </c>
      <c r="B18" s="24">
        <v>6669</v>
      </c>
      <c r="C18" s="21">
        <v>5840</v>
      </c>
      <c r="D18" s="22">
        <v>238.5</v>
      </c>
      <c r="E18" s="22">
        <v>117.7</v>
      </c>
      <c r="F18" s="22">
        <v>263.3</v>
      </c>
      <c r="G18" s="23">
        <v>98.94</v>
      </c>
      <c r="H18" s="23">
        <v>7.2480000000000002</v>
      </c>
      <c r="I18" s="21">
        <v>410000</v>
      </c>
      <c r="J18" s="22">
        <v>0.6</v>
      </c>
      <c r="K18" s="22">
        <v>3.9</v>
      </c>
      <c r="L18" s="22">
        <v>3</v>
      </c>
      <c r="M18" s="23">
        <v>5.8979999999999997</v>
      </c>
      <c r="N18" s="23">
        <v>8.2000000000000003E-2</v>
      </c>
      <c r="O18" s="21">
        <v>7</v>
      </c>
    </row>
    <row r="19" spans="1:15" ht="12" customHeight="1">
      <c r="A19" s="20">
        <v>46158</v>
      </c>
      <c r="B19" s="24">
        <v>7710</v>
      </c>
      <c r="C19" s="21">
        <v>6922</v>
      </c>
      <c r="D19" s="22">
        <v>260</v>
      </c>
      <c r="E19" s="22">
        <v>93.8</v>
      </c>
      <c r="F19" s="22">
        <v>183.3</v>
      </c>
      <c r="G19" s="23">
        <v>86.7</v>
      </c>
      <c r="H19" s="23">
        <v>7.2720000000000002</v>
      </c>
      <c r="I19" s="21">
        <v>180000</v>
      </c>
      <c r="J19" s="22">
        <v>0.4</v>
      </c>
      <c r="K19" s="22">
        <v>3.7</v>
      </c>
      <c r="L19" s="22">
        <v>2</v>
      </c>
      <c r="M19" s="23">
        <v>6.1440000000000001</v>
      </c>
      <c r="N19" s="23">
        <v>0.115</v>
      </c>
      <c r="O19" s="21">
        <v>0</v>
      </c>
    </row>
    <row r="20" spans="1:15" ht="12" customHeight="1">
      <c r="A20" s="20">
        <v>46159</v>
      </c>
      <c r="B20" s="24">
        <v>7113</v>
      </c>
      <c r="C20" s="21">
        <v>6301</v>
      </c>
      <c r="D20" s="22">
        <v>225.5</v>
      </c>
      <c r="E20" s="22">
        <v>127.9</v>
      </c>
      <c r="F20" s="22">
        <v>380</v>
      </c>
      <c r="G20" s="23">
        <v>113.82</v>
      </c>
      <c r="H20" s="23">
        <v>7.8959999999999999</v>
      </c>
      <c r="I20" s="21">
        <v>310000</v>
      </c>
      <c r="J20" s="22">
        <v>0.7</v>
      </c>
      <c r="K20" s="22">
        <v>3.9</v>
      </c>
      <c r="L20" s="22">
        <v>2.4</v>
      </c>
      <c r="M20" s="23">
        <v>7.1040000000000001</v>
      </c>
      <c r="N20" s="23">
        <v>0.10100000000000001</v>
      </c>
      <c r="O20" s="21">
        <v>11</v>
      </c>
    </row>
    <row r="21" spans="1:15" ht="12" customHeight="1">
      <c r="A21" s="20">
        <v>46160</v>
      </c>
      <c r="B21" s="24">
        <v>6962</v>
      </c>
      <c r="C21" s="21">
        <v>6190</v>
      </c>
      <c r="D21" s="22">
        <v>278</v>
      </c>
      <c r="E21" s="22">
        <v>174</v>
      </c>
      <c r="F21" s="22">
        <v>306.7</v>
      </c>
      <c r="G21" s="23">
        <v>54.12</v>
      </c>
      <c r="H21" s="23">
        <v>8.9160000000000004</v>
      </c>
      <c r="I21" s="21">
        <v>400000</v>
      </c>
      <c r="J21" s="22">
        <v>0.8</v>
      </c>
      <c r="K21" s="22">
        <v>4.2</v>
      </c>
      <c r="L21" s="22">
        <v>2</v>
      </c>
      <c r="M21" s="23">
        <v>5.8079999999999998</v>
      </c>
      <c r="N21" s="23">
        <v>7.9000000000000001E-2</v>
      </c>
      <c r="O21" s="21">
        <v>23</v>
      </c>
    </row>
    <row r="22" spans="1:15" ht="12" customHeight="1">
      <c r="A22" s="20">
        <v>46161</v>
      </c>
      <c r="B22" s="24">
        <v>6306</v>
      </c>
      <c r="C22" s="21">
        <v>5471</v>
      </c>
      <c r="D22" s="22">
        <v>236.5</v>
      </c>
      <c r="E22" s="22">
        <v>134.9</v>
      </c>
      <c r="F22" s="22">
        <v>300</v>
      </c>
      <c r="G22" s="23">
        <v>47.82</v>
      </c>
      <c r="H22" s="23">
        <v>7.6680000000000001</v>
      </c>
      <c r="I22" s="21">
        <v>370000</v>
      </c>
      <c r="J22" s="22">
        <v>0.9</v>
      </c>
      <c r="K22" s="22">
        <v>4.2</v>
      </c>
      <c r="L22" s="22">
        <v>2.8</v>
      </c>
      <c r="M22" s="23">
        <v>8.2200000000000006</v>
      </c>
      <c r="N22" s="23">
        <v>6.0999999999999999E-2</v>
      </c>
      <c r="O22" s="21">
        <v>0</v>
      </c>
    </row>
    <row r="23" spans="1:15" ht="12" customHeight="1">
      <c r="A23" s="20">
        <v>46162</v>
      </c>
      <c r="B23" s="24">
        <v>7110</v>
      </c>
      <c r="C23" s="21">
        <v>6300</v>
      </c>
      <c r="D23" s="22">
        <v>243</v>
      </c>
      <c r="E23" s="22">
        <v>127.8</v>
      </c>
      <c r="F23" s="22">
        <v>360</v>
      </c>
      <c r="G23" s="23">
        <v>93.6</v>
      </c>
      <c r="H23" s="23">
        <v>8.2919999999999998</v>
      </c>
      <c r="I23" s="21">
        <v>330000</v>
      </c>
      <c r="J23" s="22">
        <v>0.9</v>
      </c>
      <c r="K23" s="22">
        <v>4</v>
      </c>
      <c r="L23" s="22">
        <v>2.2000000000000002</v>
      </c>
      <c r="M23" s="23">
        <v>5.8680000000000003</v>
      </c>
      <c r="N23" s="23">
        <v>5.5E-2</v>
      </c>
      <c r="O23" s="21">
        <v>0</v>
      </c>
    </row>
    <row r="24" spans="1:15" ht="12" customHeight="1">
      <c r="A24" s="20">
        <v>46163</v>
      </c>
      <c r="B24" s="24">
        <v>7049</v>
      </c>
      <c r="C24" s="21">
        <v>6271</v>
      </c>
      <c r="D24" s="22">
        <v>261</v>
      </c>
      <c r="E24" s="22">
        <v>155.4</v>
      </c>
      <c r="F24" s="22">
        <v>290</v>
      </c>
      <c r="G24" s="23">
        <v>79.62</v>
      </c>
      <c r="H24" s="23">
        <v>7.3440000000000003</v>
      </c>
      <c r="I24" s="21">
        <v>390000</v>
      </c>
      <c r="J24" s="22">
        <v>0.7</v>
      </c>
      <c r="K24" s="22">
        <v>4</v>
      </c>
      <c r="L24" s="22">
        <v>2.2000000000000002</v>
      </c>
      <c r="M24" s="23">
        <v>4.1520000000000001</v>
      </c>
      <c r="N24" s="23">
        <v>0.127</v>
      </c>
      <c r="O24" s="21">
        <v>0</v>
      </c>
    </row>
    <row r="25" spans="1:15" ht="12" customHeight="1">
      <c r="A25" s="20">
        <v>46164</v>
      </c>
      <c r="B25" s="24">
        <v>7146</v>
      </c>
      <c r="C25" s="21">
        <v>6331</v>
      </c>
      <c r="D25" s="22">
        <v>266.5</v>
      </c>
      <c r="E25" s="22">
        <v>141.1</v>
      </c>
      <c r="F25" s="22">
        <v>210</v>
      </c>
      <c r="G25" s="23">
        <v>82.26</v>
      </c>
      <c r="H25" s="23">
        <v>7.548</v>
      </c>
      <c r="I25" s="21">
        <v>310000</v>
      </c>
      <c r="J25" s="22">
        <v>0.5</v>
      </c>
      <c r="K25" s="22">
        <v>3.9</v>
      </c>
      <c r="L25" s="22">
        <v>2.6</v>
      </c>
      <c r="M25" s="23">
        <v>5.298</v>
      </c>
      <c r="N25" s="23">
        <v>6.5000000000000002E-2</v>
      </c>
      <c r="O25" s="21">
        <v>0</v>
      </c>
    </row>
    <row r="26" spans="1:15" ht="12" customHeight="1">
      <c r="A26" s="20">
        <v>46165</v>
      </c>
      <c r="B26" s="24">
        <v>6981</v>
      </c>
      <c r="C26" s="21">
        <v>6204</v>
      </c>
      <c r="D26" s="22">
        <v>207</v>
      </c>
      <c r="E26" s="22">
        <v>87.8</v>
      </c>
      <c r="F26" s="22">
        <v>170</v>
      </c>
      <c r="G26" s="23">
        <v>77.28</v>
      </c>
      <c r="H26" s="23">
        <v>6.06</v>
      </c>
      <c r="I26" s="21">
        <v>340000</v>
      </c>
      <c r="J26" s="22">
        <v>0.6</v>
      </c>
      <c r="K26" s="22">
        <v>3.9</v>
      </c>
      <c r="L26" s="22">
        <v>3</v>
      </c>
      <c r="M26" s="23">
        <v>5.0579999999999998</v>
      </c>
      <c r="N26" s="23">
        <v>0.109</v>
      </c>
      <c r="O26" s="21">
        <v>1</v>
      </c>
    </row>
    <row r="27" spans="1:15" ht="12" customHeight="1">
      <c r="A27" s="20">
        <v>46166</v>
      </c>
      <c r="B27" s="24">
        <v>6812</v>
      </c>
      <c r="C27" s="21">
        <v>6009</v>
      </c>
      <c r="D27" s="22">
        <v>287.5</v>
      </c>
      <c r="E27" s="22">
        <v>149.6</v>
      </c>
      <c r="F27" s="22">
        <v>160</v>
      </c>
      <c r="G27" s="23">
        <v>107.46</v>
      </c>
      <c r="H27" s="23">
        <v>9.4079999999999995</v>
      </c>
      <c r="I27" s="21">
        <v>560000</v>
      </c>
      <c r="J27" s="22">
        <v>0.7</v>
      </c>
      <c r="K27" s="22">
        <v>4.0999999999999996</v>
      </c>
      <c r="L27" s="22">
        <v>2</v>
      </c>
      <c r="M27" s="23">
        <v>6.7619999999999996</v>
      </c>
      <c r="N27" s="23">
        <v>5.8000000000000003E-2</v>
      </c>
      <c r="O27" s="21">
        <v>8</v>
      </c>
    </row>
    <row r="28" spans="1:15" ht="12" customHeight="1">
      <c r="A28" s="20">
        <v>46167</v>
      </c>
      <c r="B28" s="24">
        <v>7089</v>
      </c>
      <c r="C28" s="21">
        <v>6341</v>
      </c>
      <c r="D28" s="22">
        <v>234.5</v>
      </c>
      <c r="E28" s="22">
        <v>119.3</v>
      </c>
      <c r="F28" s="22">
        <v>196.7</v>
      </c>
      <c r="G28" s="23">
        <v>83.34</v>
      </c>
      <c r="H28" s="23">
        <v>7.0919999999999996</v>
      </c>
      <c r="I28" s="21">
        <v>690000</v>
      </c>
      <c r="J28" s="22">
        <v>1.7</v>
      </c>
      <c r="K28" s="22">
        <v>4.2</v>
      </c>
      <c r="L28" s="22">
        <v>2.6</v>
      </c>
      <c r="M28" s="23">
        <v>7.2480000000000002</v>
      </c>
      <c r="N28" s="23">
        <v>5.8999999999999997E-2</v>
      </c>
      <c r="O28" s="21">
        <v>29</v>
      </c>
    </row>
    <row r="29" spans="1:15" ht="12" customHeight="1">
      <c r="A29" s="20">
        <v>46168</v>
      </c>
      <c r="B29" s="24">
        <v>6799</v>
      </c>
      <c r="C29" s="21">
        <v>6022</v>
      </c>
      <c r="D29" s="22">
        <v>226</v>
      </c>
      <c r="E29" s="22">
        <v>118</v>
      </c>
      <c r="F29" s="22">
        <v>290</v>
      </c>
      <c r="G29" s="23">
        <v>115.44</v>
      </c>
      <c r="H29" s="23">
        <v>6.516</v>
      </c>
      <c r="I29" s="21">
        <v>240000</v>
      </c>
      <c r="J29" s="22">
        <v>1.9</v>
      </c>
      <c r="K29" s="22">
        <v>4.5</v>
      </c>
      <c r="L29" s="22">
        <v>3.6</v>
      </c>
      <c r="M29" s="23">
        <v>7.5720000000000001</v>
      </c>
      <c r="N29" s="23">
        <v>0.12</v>
      </c>
      <c r="O29" s="21">
        <v>2</v>
      </c>
    </row>
    <row r="30" spans="1:15" ht="12" customHeight="1">
      <c r="A30" s="20">
        <v>46169</v>
      </c>
      <c r="B30" s="24">
        <v>6761</v>
      </c>
      <c r="C30" s="21">
        <v>5977</v>
      </c>
      <c r="D30" s="22">
        <v>233.5</v>
      </c>
      <c r="E30" s="22">
        <v>115.4</v>
      </c>
      <c r="F30" s="22">
        <v>373.3</v>
      </c>
      <c r="G30" s="23">
        <v>89.52</v>
      </c>
      <c r="H30" s="23">
        <v>8.2919999999999998</v>
      </c>
      <c r="I30" s="21">
        <v>240000</v>
      </c>
      <c r="J30" s="22">
        <v>0.8</v>
      </c>
      <c r="K30" s="22">
        <v>3.9</v>
      </c>
      <c r="L30" s="22">
        <v>2.8</v>
      </c>
      <c r="M30" s="23">
        <v>9.1140000000000008</v>
      </c>
      <c r="N30" s="23">
        <v>3.5999999999999997E-2</v>
      </c>
      <c r="O30" s="21">
        <v>13</v>
      </c>
    </row>
    <row r="31" spans="1:15" ht="12" customHeight="1">
      <c r="A31" s="20">
        <v>46170</v>
      </c>
      <c r="B31" s="24">
        <v>7688</v>
      </c>
      <c r="C31" s="21">
        <v>6822</v>
      </c>
      <c r="D31" s="22">
        <v>192.5</v>
      </c>
      <c r="E31" s="22">
        <v>119.1</v>
      </c>
      <c r="F31" s="22">
        <v>320</v>
      </c>
      <c r="G31" s="23">
        <v>90.9</v>
      </c>
      <c r="H31" s="23">
        <v>7.1760000000000002</v>
      </c>
      <c r="I31" s="21">
        <v>280000</v>
      </c>
      <c r="J31" s="22">
        <v>0.6</v>
      </c>
      <c r="K31" s="22">
        <v>4</v>
      </c>
      <c r="L31" s="22">
        <v>2.4</v>
      </c>
      <c r="M31" s="23">
        <v>7.08</v>
      </c>
      <c r="N31" s="23">
        <v>5.1999999999999998E-2</v>
      </c>
      <c r="O31" s="21">
        <v>1</v>
      </c>
    </row>
    <row r="32" spans="1:15" ht="12" customHeight="1">
      <c r="A32" s="20">
        <v>46171</v>
      </c>
      <c r="B32" s="24">
        <v>6096</v>
      </c>
      <c r="C32" s="21">
        <v>5320</v>
      </c>
      <c r="D32" s="22">
        <v>234</v>
      </c>
      <c r="E32" s="22">
        <v>121.3</v>
      </c>
      <c r="F32" s="22">
        <v>140</v>
      </c>
      <c r="G32" s="23">
        <v>87.48</v>
      </c>
      <c r="H32" s="23">
        <v>8.6159999999999997</v>
      </c>
      <c r="I32" s="21">
        <v>770000</v>
      </c>
      <c r="J32" s="22">
        <v>0.6</v>
      </c>
      <c r="K32" s="22">
        <v>4.2</v>
      </c>
      <c r="L32" s="22">
        <v>2.8</v>
      </c>
      <c r="M32" s="23">
        <v>4.53</v>
      </c>
      <c r="N32" s="23">
        <v>7.0999999999999994E-2</v>
      </c>
      <c r="O32" s="21">
        <v>0</v>
      </c>
    </row>
    <row r="33" spans="1:15" ht="12" customHeight="1">
      <c r="A33" s="20">
        <v>46172</v>
      </c>
      <c r="B33" s="24">
        <v>7152</v>
      </c>
      <c r="C33" s="21">
        <v>6376</v>
      </c>
      <c r="D33" s="22">
        <v>190</v>
      </c>
      <c r="E33" s="22">
        <v>94.8</v>
      </c>
      <c r="F33" s="22">
        <v>170</v>
      </c>
      <c r="G33" s="23">
        <v>75</v>
      </c>
      <c r="H33" s="23">
        <v>6.9240000000000004</v>
      </c>
      <c r="I33" s="21">
        <v>410000</v>
      </c>
      <c r="J33" s="22">
        <v>1</v>
      </c>
      <c r="K33" s="22">
        <v>3.5</v>
      </c>
      <c r="L33" s="22">
        <v>2.2000000000000002</v>
      </c>
      <c r="M33" s="23">
        <v>4.968</v>
      </c>
      <c r="N33" s="23">
        <v>3.5000000000000003E-2</v>
      </c>
      <c r="O33" s="21">
        <v>27</v>
      </c>
    </row>
    <row r="34" spans="1:15" ht="12" customHeight="1">
      <c r="A34" s="20">
        <v>46173</v>
      </c>
      <c r="B34" s="24">
        <v>7273</v>
      </c>
      <c r="C34" s="21">
        <v>6460</v>
      </c>
      <c r="D34" s="22">
        <v>399</v>
      </c>
      <c r="E34" s="22">
        <v>170.4</v>
      </c>
      <c r="F34" s="22">
        <v>323.3</v>
      </c>
      <c r="G34" s="23">
        <v>114.24</v>
      </c>
      <c r="H34" s="23">
        <v>10.715999999999999</v>
      </c>
      <c r="I34" s="21">
        <v>530000</v>
      </c>
      <c r="J34" s="22">
        <v>1.9</v>
      </c>
      <c r="K34" s="22">
        <v>4.5999999999999996</v>
      </c>
      <c r="L34" s="22">
        <v>2.6</v>
      </c>
      <c r="M34" s="23">
        <v>5.6219999999999999</v>
      </c>
      <c r="N34" s="23">
        <v>4.8000000000000001E-2</v>
      </c>
      <c r="O34" s="21">
        <v>13</v>
      </c>
    </row>
    <row r="35" spans="1:15" s="1" customFormat="1" ht="12" customHeight="1">
      <c r="A35" s="17" t="s">
        <v>18</v>
      </c>
      <c r="B35" s="7">
        <f>SUM(B4:B34)</f>
        <v>212394</v>
      </c>
      <c r="C35" s="7">
        <f>SUM(C4:C34)</f>
        <v>187280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6851.4193548387093</v>
      </c>
      <c r="C36" s="7">
        <f t="shared" si="0"/>
        <v>6041.2903225806449</v>
      </c>
      <c r="D36" s="8">
        <f t="shared" si="0"/>
        <v>246</v>
      </c>
      <c r="E36" s="8">
        <f t="shared" si="0"/>
        <v>125.60322580645165</v>
      </c>
      <c r="F36" s="8">
        <f t="shared" si="0"/>
        <v>247.0935483870968</v>
      </c>
      <c r="G36" s="9">
        <f t="shared" si="0"/>
        <v>85.66258064516127</v>
      </c>
      <c r="H36" s="9">
        <f t="shared" si="0"/>
        <v>7.8212903225806452</v>
      </c>
      <c r="I36" s="7">
        <f t="shared" si="0"/>
        <v>369677.41935483873</v>
      </c>
      <c r="J36" s="8">
        <f t="shared" si="0"/>
        <v>1.0516129032258066</v>
      </c>
      <c r="K36" s="8">
        <f t="shared" si="0"/>
        <v>4.0806451612903238</v>
      </c>
      <c r="L36" s="8">
        <f t="shared" si="0"/>
        <v>2.5290322580645159</v>
      </c>
      <c r="M36" s="9">
        <f t="shared" si="0"/>
        <v>6.4784516129032257</v>
      </c>
      <c r="N36" s="9">
        <f t="shared" si="0"/>
        <v>8.50967741935484E-2</v>
      </c>
      <c r="O36" s="7">
        <f t="shared" si="0"/>
        <v>13.935483870967742</v>
      </c>
    </row>
    <row r="37" spans="1:15" s="1" customFormat="1" ht="12" customHeight="1">
      <c r="A37" s="17" t="s">
        <v>14</v>
      </c>
      <c r="B37" s="7">
        <f t="shared" ref="B37:O37" si="1">MAX(B4:B34)</f>
        <v>7710</v>
      </c>
      <c r="C37" s="7">
        <f t="shared" si="1"/>
        <v>6922</v>
      </c>
      <c r="D37" s="8">
        <f t="shared" si="1"/>
        <v>399</v>
      </c>
      <c r="E37" s="8">
        <f t="shared" si="1"/>
        <v>174</v>
      </c>
      <c r="F37" s="8">
        <f t="shared" si="1"/>
        <v>433.3</v>
      </c>
      <c r="G37" s="9">
        <f t="shared" si="1"/>
        <v>115.44</v>
      </c>
      <c r="H37" s="9">
        <f t="shared" si="1"/>
        <v>10.715999999999999</v>
      </c>
      <c r="I37" s="7">
        <f t="shared" si="1"/>
        <v>770000</v>
      </c>
      <c r="J37" s="8">
        <f t="shared" si="1"/>
        <v>1.9</v>
      </c>
      <c r="K37" s="8">
        <f t="shared" si="1"/>
        <v>4.5999999999999996</v>
      </c>
      <c r="L37" s="8">
        <f t="shared" si="1"/>
        <v>3.6</v>
      </c>
      <c r="M37" s="9">
        <f t="shared" si="1"/>
        <v>10.8</v>
      </c>
      <c r="N37" s="9">
        <f t="shared" si="1"/>
        <v>0.52</v>
      </c>
      <c r="O37" s="7">
        <f t="shared" si="1"/>
        <v>73</v>
      </c>
    </row>
    <row r="38" spans="1:15" s="1" customFormat="1" ht="12" customHeight="1">
      <c r="A38" s="17" t="s">
        <v>23</v>
      </c>
      <c r="B38" s="7">
        <f t="shared" ref="B38:O38" si="2">MIN(B4:B34)</f>
        <v>5958</v>
      </c>
      <c r="C38" s="7">
        <f t="shared" si="2"/>
        <v>5137</v>
      </c>
      <c r="D38" s="8">
        <f t="shared" si="2"/>
        <v>183.5</v>
      </c>
      <c r="E38" s="8">
        <f t="shared" si="2"/>
        <v>87.8</v>
      </c>
      <c r="F38" s="8">
        <f t="shared" si="2"/>
        <v>116.7</v>
      </c>
      <c r="G38" s="9">
        <f t="shared" si="2"/>
        <v>47.82</v>
      </c>
      <c r="H38" s="9">
        <f t="shared" si="2"/>
        <v>6.06</v>
      </c>
      <c r="I38" s="7">
        <f t="shared" si="2"/>
        <v>100000</v>
      </c>
      <c r="J38" s="8">
        <f t="shared" si="2"/>
        <v>0.4</v>
      </c>
      <c r="K38" s="8">
        <f t="shared" si="2"/>
        <v>3.5</v>
      </c>
      <c r="L38" s="8">
        <f t="shared" si="2"/>
        <v>1.6</v>
      </c>
      <c r="M38" s="9">
        <f t="shared" si="2"/>
        <v>3.3180000000000001</v>
      </c>
      <c r="N38" s="9">
        <f t="shared" si="2"/>
        <v>2.8000000000000001E-2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79998168889431442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34</v>
      </c>
      <c r="C2" s="34" t="s">
        <v>35</v>
      </c>
      <c r="D2" s="36" t="s">
        <v>36</v>
      </c>
      <c r="E2" s="36"/>
      <c r="F2" s="36"/>
      <c r="G2" s="36"/>
      <c r="H2" s="36"/>
      <c r="I2" s="36"/>
      <c r="J2" s="36" t="s">
        <v>37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20440</v>
      </c>
      <c r="C4" s="16">
        <v>17674</v>
      </c>
      <c r="D4" s="14">
        <v>275.2</v>
      </c>
      <c r="E4" s="14">
        <v>118.1</v>
      </c>
      <c r="F4" s="14">
        <v>246.7</v>
      </c>
      <c r="G4" s="26">
        <v>59.732999999999997</v>
      </c>
      <c r="H4" s="26">
        <v>6.5830000000000002</v>
      </c>
      <c r="I4" s="16">
        <v>39000</v>
      </c>
      <c r="J4" s="14">
        <v>7.4</v>
      </c>
      <c r="K4" s="14">
        <v>8</v>
      </c>
      <c r="L4" s="14">
        <v>1.8</v>
      </c>
      <c r="M4" s="26">
        <v>10.542999999999999</v>
      </c>
      <c r="N4" s="26">
        <v>0.34899999999999998</v>
      </c>
      <c r="O4" s="16">
        <v>360</v>
      </c>
    </row>
    <row r="5" spans="1:15" ht="12" customHeight="1">
      <c r="A5" s="13">
        <v>46144</v>
      </c>
      <c r="B5" s="6">
        <v>19590</v>
      </c>
      <c r="C5" s="16">
        <v>17058</v>
      </c>
      <c r="D5" s="14">
        <v>304.60000000000002</v>
      </c>
      <c r="E5" s="14">
        <v>118.9</v>
      </c>
      <c r="F5" s="14">
        <v>220</v>
      </c>
      <c r="G5" s="26">
        <v>62.140999999999998</v>
      </c>
      <c r="H5" s="26">
        <v>6.657</v>
      </c>
      <c r="I5" s="16">
        <v>66000</v>
      </c>
      <c r="J5" s="14">
        <v>7.6</v>
      </c>
      <c r="K5" s="14">
        <v>7.9</v>
      </c>
      <c r="L5" s="14">
        <v>2.2000000000000002</v>
      </c>
      <c r="M5" s="26">
        <v>11.414</v>
      </c>
      <c r="N5" s="26">
        <v>0.40600000000000003</v>
      </c>
      <c r="O5" s="16">
        <v>330</v>
      </c>
    </row>
    <row r="6" spans="1:15" ht="12" customHeight="1">
      <c r="A6" s="13">
        <v>46145</v>
      </c>
      <c r="B6" s="6">
        <v>20210</v>
      </c>
      <c r="C6" s="16">
        <v>17232</v>
      </c>
      <c r="D6" s="14">
        <v>268.3</v>
      </c>
      <c r="E6" s="14">
        <v>114</v>
      </c>
      <c r="F6" s="14">
        <v>180</v>
      </c>
      <c r="G6" s="26">
        <v>50.656999999999996</v>
      </c>
      <c r="H6" s="26">
        <v>5.7510000000000003</v>
      </c>
      <c r="I6" s="16">
        <v>57000</v>
      </c>
      <c r="J6" s="14">
        <v>7.3</v>
      </c>
      <c r="K6" s="14">
        <v>8.6</v>
      </c>
      <c r="L6" s="14">
        <v>6.2</v>
      </c>
      <c r="M6" s="26">
        <v>11.488</v>
      </c>
      <c r="N6" s="26">
        <v>0.51</v>
      </c>
      <c r="O6" s="16">
        <v>300</v>
      </c>
    </row>
    <row r="7" spans="1:15" ht="12" customHeight="1">
      <c r="A7" s="13">
        <v>46146</v>
      </c>
      <c r="B7" s="6">
        <v>20560</v>
      </c>
      <c r="C7" s="16">
        <v>17305</v>
      </c>
      <c r="D7" s="14">
        <v>301.39999999999998</v>
      </c>
      <c r="E7" s="14">
        <v>123.4</v>
      </c>
      <c r="F7" s="14">
        <v>296.7</v>
      </c>
      <c r="G7" s="26">
        <v>67.522000000000006</v>
      </c>
      <c r="H7" s="26">
        <v>6.4820000000000002</v>
      </c>
      <c r="I7" s="16">
        <v>52000</v>
      </c>
      <c r="J7" s="14">
        <v>7.2</v>
      </c>
      <c r="K7" s="14">
        <v>8.1</v>
      </c>
      <c r="L7" s="14">
        <v>1.8</v>
      </c>
      <c r="M7" s="26">
        <v>11.321999999999999</v>
      </c>
      <c r="N7" s="26">
        <v>0.307</v>
      </c>
      <c r="O7" s="16">
        <v>350</v>
      </c>
    </row>
    <row r="8" spans="1:15" ht="12" customHeight="1">
      <c r="A8" s="13">
        <v>46147</v>
      </c>
      <c r="B8" s="6">
        <v>20100</v>
      </c>
      <c r="C8" s="16">
        <v>16368</v>
      </c>
      <c r="D8" s="14">
        <v>310.60000000000002</v>
      </c>
      <c r="E8" s="14">
        <v>110.6</v>
      </c>
      <c r="F8" s="14">
        <v>223.3</v>
      </c>
      <c r="G8" s="26">
        <v>52.942</v>
      </c>
      <c r="H8" s="26">
        <v>6.4379999999999997</v>
      </c>
      <c r="I8" s="16">
        <v>36000</v>
      </c>
      <c r="J8" s="14">
        <v>7.4</v>
      </c>
      <c r="K8" s="14">
        <v>8.1999999999999993</v>
      </c>
      <c r="L8" s="14">
        <v>2.7</v>
      </c>
      <c r="M8" s="26">
        <v>8.657</v>
      </c>
      <c r="N8" s="26">
        <v>0.35</v>
      </c>
      <c r="O8" s="16">
        <v>350</v>
      </c>
    </row>
    <row r="9" spans="1:15" ht="12" customHeight="1">
      <c r="A9" s="13">
        <v>46148</v>
      </c>
      <c r="B9" s="6">
        <v>20120</v>
      </c>
      <c r="C9" s="16">
        <v>16380</v>
      </c>
      <c r="D9" s="14">
        <v>447.9</v>
      </c>
      <c r="E9" s="14">
        <v>131.80000000000001</v>
      </c>
      <c r="F9" s="14">
        <v>260</v>
      </c>
      <c r="G9" s="26">
        <v>76.72</v>
      </c>
      <c r="H9" s="26">
        <v>7.8029999999999999</v>
      </c>
      <c r="I9" s="16">
        <v>69000</v>
      </c>
      <c r="J9" s="14">
        <v>7.5</v>
      </c>
      <c r="K9" s="14">
        <v>8</v>
      </c>
      <c r="L9" s="14">
        <v>2.2000000000000002</v>
      </c>
      <c r="M9" s="26">
        <v>8.8219999999999992</v>
      </c>
      <c r="N9" s="26">
        <v>0.36299999999999999</v>
      </c>
      <c r="O9" s="16">
        <v>370</v>
      </c>
    </row>
    <row r="10" spans="1:15" ht="12" customHeight="1">
      <c r="A10" s="13">
        <v>46149</v>
      </c>
      <c r="B10" s="6">
        <v>20923</v>
      </c>
      <c r="C10" s="16">
        <v>17163</v>
      </c>
      <c r="D10" s="14">
        <v>432.3</v>
      </c>
      <c r="E10" s="14">
        <v>137.1</v>
      </c>
      <c r="F10" s="14">
        <v>243.3</v>
      </c>
      <c r="G10" s="26">
        <v>65.790000000000006</v>
      </c>
      <c r="H10" s="26">
        <v>7.0609999999999999</v>
      </c>
      <c r="I10" s="16">
        <v>180000</v>
      </c>
      <c r="J10" s="14">
        <v>7.2</v>
      </c>
      <c r="K10" s="14">
        <v>8</v>
      </c>
      <c r="L10" s="14">
        <v>2.4</v>
      </c>
      <c r="M10" s="26">
        <v>8.3469999999999995</v>
      </c>
      <c r="N10" s="26">
        <v>0.38800000000000001</v>
      </c>
      <c r="O10" s="16">
        <v>510</v>
      </c>
    </row>
    <row r="11" spans="1:15" ht="12" customHeight="1">
      <c r="A11" s="13">
        <v>46150</v>
      </c>
      <c r="B11" s="6">
        <v>20775</v>
      </c>
      <c r="C11" s="16">
        <v>15915</v>
      </c>
      <c r="D11" s="14">
        <v>491</v>
      </c>
      <c r="E11" s="14">
        <v>144.6</v>
      </c>
      <c r="F11" s="14">
        <v>313.3</v>
      </c>
      <c r="G11" s="26">
        <v>62.773000000000003</v>
      </c>
      <c r="H11" s="26">
        <v>7.6070000000000002</v>
      </c>
      <c r="I11" s="16">
        <v>55000</v>
      </c>
      <c r="J11" s="14">
        <v>7.8</v>
      </c>
      <c r="K11" s="14">
        <v>7.9</v>
      </c>
      <c r="L11" s="14">
        <v>1.6</v>
      </c>
      <c r="M11" s="26">
        <v>10.413</v>
      </c>
      <c r="N11" s="26">
        <v>0.434</v>
      </c>
      <c r="O11" s="16">
        <v>370</v>
      </c>
    </row>
    <row r="12" spans="1:15" ht="12" customHeight="1">
      <c r="A12" s="13">
        <v>46151</v>
      </c>
      <c r="B12" s="6">
        <v>21569</v>
      </c>
      <c r="C12" s="16">
        <v>16656</v>
      </c>
      <c r="D12" s="14">
        <v>399.2</v>
      </c>
      <c r="E12" s="14">
        <v>137.5</v>
      </c>
      <c r="F12" s="14">
        <v>226.7</v>
      </c>
      <c r="G12" s="26">
        <v>73.06</v>
      </c>
      <c r="H12" s="26">
        <v>6.1459999999999999</v>
      </c>
      <c r="I12" s="16">
        <v>70000</v>
      </c>
      <c r="J12" s="14">
        <v>7.7</v>
      </c>
      <c r="K12" s="14">
        <v>10.4</v>
      </c>
      <c r="L12" s="14">
        <v>1.9</v>
      </c>
      <c r="M12" s="26">
        <v>9.4440000000000008</v>
      </c>
      <c r="N12" s="26">
        <v>0.48899999999999999</v>
      </c>
      <c r="O12" s="16">
        <v>550</v>
      </c>
    </row>
    <row r="13" spans="1:15" ht="12" customHeight="1">
      <c r="A13" s="13">
        <v>46152</v>
      </c>
      <c r="B13" s="6">
        <v>20851</v>
      </c>
      <c r="C13" s="16">
        <v>16855</v>
      </c>
      <c r="D13" s="14">
        <v>300.10000000000002</v>
      </c>
      <c r="E13" s="14">
        <v>104.2</v>
      </c>
      <c r="F13" s="14">
        <v>140</v>
      </c>
      <c r="G13" s="26">
        <v>58.521000000000001</v>
      </c>
      <c r="H13" s="26">
        <v>5.585</v>
      </c>
      <c r="I13" s="16">
        <v>68000</v>
      </c>
      <c r="J13" s="14">
        <v>7.8</v>
      </c>
      <c r="K13" s="14">
        <v>8.5</v>
      </c>
      <c r="L13" s="14">
        <v>5</v>
      </c>
      <c r="M13" s="26">
        <v>10.005000000000001</v>
      </c>
      <c r="N13" s="26">
        <v>0.47</v>
      </c>
      <c r="O13" s="16">
        <v>340</v>
      </c>
    </row>
    <row r="14" spans="1:15" ht="12" customHeight="1">
      <c r="A14" s="13">
        <v>46153</v>
      </c>
      <c r="B14" s="6">
        <v>20270</v>
      </c>
      <c r="C14" s="16">
        <v>15894</v>
      </c>
      <c r="D14" s="14">
        <v>379.6</v>
      </c>
      <c r="E14" s="14">
        <v>161</v>
      </c>
      <c r="F14" s="14">
        <v>300</v>
      </c>
      <c r="G14" s="26">
        <v>71.475999999999999</v>
      </c>
      <c r="H14" s="26">
        <v>7.1459999999999999</v>
      </c>
      <c r="I14" s="16">
        <v>56000</v>
      </c>
      <c r="J14" s="14">
        <v>7.4</v>
      </c>
      <c r="K14" s="14">
        <v>8.1999999999999993</v>
      </c>
      <c r="L14" s="14">
        <v>2</v>
      </c>
      <c r="M14" s="26">
        <v>9.2249999999999996</v>
      </c>
      <c r="N14" s="26">
        <v>0.374</v>
      </c>
      <c r="O14" s="16">
        <v>810</v>
      </c>
    </row>
    <row r="15" spans="1:15" ht="12" customHeight="1">
      <c r="A15" s="13">
        <v>46154</v>
      </c>
      <c r="B15" s="6">
        <v>19820</v>
      </c>
      <c r="C15" s="16">
        <v>16065</v>
      </c>
      <c r="D15" s="14">
        <v>358.7</v>
      </c>
      <c r="E15" s="14">
        <v>147.19999999999999</v>
      </c>
      <c r="F15" s="14">
        <v>250</v>
      </c>
      <c r="G15" s="26">
        <v>67.451999999999998</v>
      </c>
      <c r="H15" s="26">
        <v>7.7489999999999997</v>
      </c>
      <c r="I15" s="16">
        <v>72000</v>
      </c>
      <c r="J15" s="14">
        <v>7.6</v>
      </c>
      <c r="K15" s="14">
        <v>8.8000000000000007</v>
      </c>
      <c r="L15" s="14">
        <v>1.6</v>
      </c>
      <c r="M15" s="26">
        <v>10.401</v>
      </c>
      <c r="N15" s="26">
        <v>0.61</v>
      </c>
      <c r="O15" s="16">
        <v>430</v>
      </c>
    </row>
    <row r="16" spans="1:15" ht="12" customHeight="1">
      <c r="A16" s="13">
        <v>46155</v>
      </c>
      <c r="B16" s="6">
        <v>20170</v>
      </c>
      <c r="C16" s="16">
        <v>16322</v>
      </c>
      <c r="D16" s="14">
        <v>420.4</v>
      </c>
      <c r="E16" s="14">
        <v>134</v>
      </c>
      <c r="F16" s="14">
        <v>323.3</v>
      </c>
      <c r="G16" s="26">
        <v>67.381</v>
      </c>
      <c r="H16" s="26">
        <v>8.1349999999999998</v>
      </c>
      <c r="I16" s="16">
        <v>53000</v>
      </c>
      <c r="J16" s="14">
        <v>7.5</v>
      </c>
      <c r="K16" s="14">
        <v>8.3000000000000007</v>
      </c>
      <c r="L16" s="14">
        <v>2.8</v>
      </c>
      <c r="M16" s="26">
        <v>8.9990000000000006</v>
      </c>
      <c r="N16" s="26">
        <v>0.55400000000000005</v>
      </c>
      <c r="O16" s="16">
        <v>360</v>
      </c>
    </row>
    <row r="17" spans="1:15" ht="12" customHeight="1">
      <c r="A17" s="13">
        <v>46156</v>
      </c>
      <c r="B17" s="6">
        <v>20260</v>
      </c>
      <c r="C17" s="16">
        <v>16398</v>
      </c>
      <c r="D17" s="14">
        <v>356.3</v>
      </c>
      <c r="E17" s="14">
        <v>145</v>
      </c>
      <c r="F17" s="14">
        <v>290</v>
      </c>
      <c r="G17" s="26">
        <v>62.034999999999997</v>
      </c>
      <c r="H17" s="26">
        <v>7.8780000000000001</v>
      </c>
      <c r="I17" s="16">
        <v>110000</v>
      </c>
      <c r="J17" s="14">
        <v>7.5</v>
      </c>
      <c r="K17" s="14">
        <v>7.7</v>
      </c>
      <c r="L17" s="14">
        <v>1</v>
      </c>
      <c r="M17" s="26">
        <v>8.8140000000000001</v>
      </c>
      <c r="N17" s="26">
        <v>0.45600000000000002</v>
      </c>
      <c r="O17" s="16">
        <v>760</v>
      </c>
    </row>
    <row r="18" spans="1:15" ht="12" customHeight="1">
      <c r="A18" s="13">
        <v>46157</v>
      </c>
      <c r="B18" s="6">
        <v>21340</v>
      </c>
      <c r="C18" s="16">
        <v>17116</v>
      </c>
      <c r="D18" s="14">
        <v>318.39999999999998</v>
      </c>
      <c r="E18" s="14">
        <v>126.8</v>
      </c>
      <c r="F18" s="14">
        <v>253.3</v>
      </c>
      <c r="G18" s="26">
        <v>64.864999999999995</v>
      </c>
      <c r="H18" s="26">
        <v>6.5049999999999999</v>
      </c>
      <c r="I18" s="16">
        <v>63000</v>
      </c>
      <c r="J18" s="14">
        <v>7.6</v>
      </c>
      <c r="K18" s="14">
        <v>7.7</v>
      </c>
      <c r="L18" s="14">
        <v>1.6</v>
      </c>
      <c r="M18" s="26">
        <v>8.8550000000000004</v>
      </c>
      <c r="N18" s="26">
        <v>0.53100000000000003</v>
      </c>
      <c r="O18" s="16">
        <v>340</v>
      </c>
    </row>
    <row r="19" spans="1:15" ht="12" customHeight="1">
      <c r="A19" s="13">
        <v>46158</v>
      </c>
      <c r="B19" s="6">
        <v>22010</v>
      </c>
      <c r="C19" s="16">
        <v>17242</v>
      </c>
      <c r="D19" s="14">
        <v>279.10000000000002</v>
      </c>
      <c r="E19" s="14">
        <v>98.1</v>
      </c>
      <c r="F19" s="14">
        <v>230</v>
      </c>
      <c r="G19" s="26">
        <v>50.679000000000002</v>
      </c>
      <c r="H19" s="26">
        <v>6.2619999999999996</v>
      </c>
      <c r="I19" s="16">
        <v>66000</v>
      </c>
      <c r="J19" s="14">
        <v>6.4</v>
      </c>
      <c r="K19" s="14">
        <v>9.5</v>
      </c>
      <c r="L19" s="14">
        <v>2</v>
      </c>
      <c r="M19" s="26">
        <v>8.4260000000000002</v>
      </c>
      <c r="N19" s="26">
        <v>0.53500000000000003</v>
      </c>
      <c r="O19" s="16">
        <v>360</v>
      </c>
    </row>
    <row r="20" spans="1:15" ht="12" customHeight="1">
      <c r="A20" s="13">
        <v>46159</v>
      </c>
      <c r="B20" s="6">
        <v>21890</v>
      </c>
      <c r="C20" s="16">
        <v>17114</v>
      </c>
      <c r="D20" s="14">
        <v>357.8</v>
      </c>
      <c r="E20" s="14">
        <v>138.30000000000001</v>
      </c>
      <c r="F20" s="14">
        <v>310</v>
      </c>
      <c r="G20" s="26">
        <v>74.831999999999994</v>
      </c>
      <c r="H20" s="26">
        <v>6.899</v>
      </c>
      <c r="I20" s="16">
        <v>76000</v>
      </c>
      <c r="J20" s="14">
        <v>7.1</v>
      </c>
      <c r="K20" s="14">
        <v>9.1999999999999993</v>
      </c>
      <c r="L20" s="14">
        <v>1.7</v>
      </c>
      <c r="M20" s="26">
        <v>8.673</v>
      </c>
      <c r="N20" s="26">
        <v>0.52700000000000002</v>
      </c>
      <c r="O20" s="16">
        <v>410</v>
      </c>
    </row>
    <row r="21" spans="1:15" ht="12" customHeight="1">
      <c r="A21" s="13">
        <v>46160</v>
      </c>
      <c r="B21" s="6">
        <v>21980</v>
      </c>
      <c r="C21" s="16">
        <v>17273</v>
      </c>
      <c r="D21" s="14">
        <v>479</v>
      </c>
      <c r="E21" s="14">
        <v>149.6</v>
      </c>
      <c r="F21" s="14">
        <v>253.3</v>
      </c>
      <c r="G21" s="26">
        <v>67.867999999999995</v>
      </c>
      <c r="H21" s="26">
        <v>6.194</v>
      </c>
      <c r="I21" s="16">
        <v>77000</v>
      </c>
      <c r="J21" s="14">
        <v>7.2</v>
      </c>
      <c r="K21" s="14">
        <v>8.6</v>
      </c>
      <c r="L21" s="14">
        <v>2.2999999999999998</v>
      </c>
      <c r="M21" s="26">
        <v>9.4979999999999993</v>
      </c>
      <c r="N21" s="26">
        <v>0.53700000000000003</v>
      </c>
      <c r="O21" s="16">
        <v>470</v>
      </c>
    </row>
    <row r="22" spans="1:15" ht="12" customHeight="1">
      <c r="A22" s="13">
        <v>46161</v>
      </c>
      <c r="B22" s="6">
        <v>21080</v>
      </c>
      <c r="C22" s="16">
        <v>16505</v>
      </c>
      <c r="D22" s="14">
        <v>332.2</v>
      </c>
      <c r="E22" s="14">
        <v>134</v>
      </c>
      <c r="F22" s="14">
        <v>243.3</v>
      </c>
      <c r="G22" s="26">
        <v>59.548999999999999</v>
      </c>
      <c r="H22" s="26">
        <v>5.8579999999999997</v>
      </c>
      <c r="I22" s="16">
        <v>110000</v>
      </c>
      <c r="J22" s="14">
        <v>7.3</v>
      </c>
      <c r="K22" s="14">
        <v>8.6</v>
      </c>
      <c r="L22" s="14">
        <v>2.6</v>
      </c>
      <c r="M22" s="26">
        <v>7.008</v>
      </c>
      <c r="N22" s="26">
        <v>0.51600000000000001</v>
      </c>
      <c r="O22" s="16">
        <v>620</v>
      </c>
    </row>
    <row r="23" spans="1:15" ht="12" customHeight="1">
      <c r="A23" s="13">
        <v>46162</v>
      </c>
      <c r="B23" s="6">
        <v>25980</v>
      </c>
      <c r="C23" s="16">
        <v>21307</v>
      </c>
      <c r="D23" s="14">
        <v>381.8</v>
      </c>
      <c r="E23" s="14">
        <v>116</v>
      </c>
      <c r="F23" s="14">
        <v>226.7</v>
      </c>
      <c r="G23" s="26">
        <v>58.804000000000002</v>
      </c>
      <c r="H23" s="26">
        <v>6.3529999999999998</v>
      </c>
      <c r="I23" s="16">
        <v>51000</v>
      </c>
      <c r="J23" s="14">
        <v>7.5</v>
      </c>
      <c r="K23" s="14">
        <v>10</v>
      </c>
      <c r="L23" s="14">
        <v>7.2</v>
      </c>
      <c r="M23" s="26">
        <v>7.2590000000000003</v>
      </c>
      <c r="N23" s="26">
        <v>0.76200000000000001</v>
      </c>
      <c r="O23" s="16">
        <v>320</v>
      </c>
    </row>
    <row r="24" spans="1:15" ht="12" customHeight="1">
      <c r="A24" s="13">
        <v>46163</v>
      </c>
      <c r="B24" s="6">
        <v>28880</v>
      </c>
      <c r="C24" s="16">
        <v>24500</v>
      </c>
      <c r="D24" s="14">
        <v>225.4</v>
      </c>
      <c r="E24" s="14">
        <v>88.1</v>
      </c>
      <c r="F24" s="14">
        <v>150</v>
      </c>
      <c r="G24" s="26">
        <v>38.997</v>
      </c>
      <c r="H24" s="26">
        <v>6.5170000000000003</v>
      </c>
      <c r="I24" s="16">
        <v>96000</v>
      </c>
      <c r="J24" s="14">
        <v>7.3</v>
      </c>
      <c r="K24" s="14">
        <v>8.4</v>
      </c>
      <c r="L24" s="14">
        <v>6.8</v>
      </c>
      <c r="M24" s="26">
        <v>9.125</v>
      </c>
      <c r="N24" s="26">
        <v>0.56100000000000005</v>
      </c>
      <c r="O24" s="16">
        <v>590</v>
      </c>
    </row>
    <row r="25" spans="1:15" ht="12" customHeight="1">
      <c r="A25" s="13">
        <v>46164</v>
      </c>
      <c r="B25" s="6">
        <v>22210</v>
      </c>
      <c r="C25" s="16">
        <v>17960</v>
      </c>
      <c r="D25" s="14">
        <v>279</v>
      </c>
      <c r="E25" s="14">
        <v>126.2</v>
      </c>
      <c r="F25" s="14">
        <v>250</v>
      </c>
      <c r="G25" s="26">
        <v>57.633000000000003</v>
      </c>
      <c r="H25" s="26">
        <v>5.9459999999999997</v>
      </c>
      <c r="I25" s="16">
        <v>88000</v>
      </c>
      <c r="J25" s="14">
        <v>7.3</v>
      </c>
      <c r="K25" s="14">
        <v>8.5</v>
      </c>
      <c r="L25" s="14">
        <v>6.4</v>
      </c>
      <c r="M25" s="26">
        <v>10.316000000000001</v>
      </c>
      <c r="N25" s="26">
        <v>0.65400000000000003</v>
      </c>
      <c r="O25" s="16">
        <v>860</v>
      </c>
    </row>
    <row r="26" spans="1:15" ht="12" customHeight="1">
      <c r="A26" s="13">
        <v>46165</v>
      </c>
      <c r="B26" s="6">
        <v>21290</v>
      </c>
      <c r="C26" s="16">
        <v>16952</v>
      </c>
      <c r="D26" s="14">
        <v>294</v>
      </c>
      <c r="E26" s="14">
        <v>67</v>
      </c>
      <c r="F26" s="14">
        <v>220</v>
      </c>
      <c r="G26" s="26">
        <v>58.423000000000002</v>
      </c>
      <c r="H26" s="26">
        <v>6.4669999999999996</v>
      </c>
      <c r="I26" s="16">
        <v>71000</v>
      </c>
      <c r="J26" s="14">
        <v>7.4</v>
      </c>
      <c r="K26" s="14">
        <v>8.8000000000000007</v>
      </c>
      <c r="L26" s="14">
        <v>5.4</v>
      </c>
      <c r="M26" s="26">
        <v>8.3610000000000007</v>
      </c>
      <c r="N26" s="26">
        <v>0.871</v>
      </c>
      <c r="O26" s="16">
        <v>370</v>
      </c>
    </row>
    <row r="27" spans="1:15" ht="12" customHeight="1">
      <c r="A27" s="13">
        <v>46166</v>
      </c>
      <c r="B27" s="6">
        <v>20810</v>
      </c>
      <c r="C27" s="16">
        <v>16590</v>
      </c>
      <c r="D27" s="14">
        <v>237</v>
      </c>
      <c r="E27" s="14">
        <v>66.599999999999994</v>
      </c>
      <c r="F27" s="14">
        <v>180</v>
      </c>
      <c r="G27" s="26">
        <v>56.692</v>
      </c>
      <c r="H27" s="26">
        <v>5.6550000000000002</v>
      </c>
      <c r="I27" s="16">
        <v>98000</v>
      </c>
      <c r="J27" s="14">
        <v>7.5</v>
      </c>
      <c r="K27" s="14">
        <v>11.3</v>
      </c>
      <c r="L27" s="14">
        <v>5.7</v>
      </c>
      <c r="M27" s="26">
        <v>12.571999999999999</v>
      </c>
      <c r="N27" s="26">
        <v>0.98399999999999999</v>
      </c>
      <c r="O27" s="16">
        <v>310</v>
      </c>
    </row>
    <row r="28" spans="1:15" ht="12" customHeight="1">
      <c r="A28" s="13">
        <v>46167</v>
      </c>
      <c r="B28" s="6">
        <v>20960</v>
      </c>
      <c r="C28" s="16">
        <v>17304</v>
      </c>
      <c r="D28" s="14">
        <v>264.39999999999998</v>
      </c>
      <c r="E28" s="14">
        <v>77</v>
      </c>
      <c r="F28" s="14">
        <v>200</v>
      </c>
      <c r="G28" s="26">
        <v>58.29</v>
      </c>
      <c r="H28" s="26">
        <v>6.093</v>
      </c>
      <c r="I28" s="16">
        <v>84000</v>
      </c>
      <c r="J28" s="14">
        <v>7.5</v>
      </c>
      <c r="K28" s="14">
        <v>12.6</v>
      </c>
      <c r="L28" s="14">
        <v>6.3</v>
      </c>
      <c r="M28" s="26">
        <v>11.206</v>
      </c>
      <c r="N28" s="26">
        <v>1.0409999999999999</v>
      </c>
      <c r="O28" s="16">
        <v>350</v>
      </c>
    </row>
    <row r="29" spans="1:15" ht="12" customHeight="1">
      <c r="A29" s="13">
        <v>46168</v>
      </c>
      <c r="B29" s="6">
        <v>22300</v>
      </c>
      <c r="C29" s="16">
        <v>18573</v>
      </c>
      <c r="D29" s="14">
        <v>319.2</v>
      </c>
      <c r="E29" s="14">
        <v>116.1</v>
      </c>
      <c r="F29" s="14">
        <v>303.3</v>
      </c>
      <c r="G29" s="26">
        <v>69.808000000000007</v>
      </c>
      <c r="H29" s="26">
        <v>7.3920000000000003</v>
      </c>
      <c r="I29" s="16">
        <v>60000</v>
      </c>
      <c r="J29" s="14">
        <v>7.2</v>
      </c>
      <c r="K29" s="14">
        <v>12.7</v>
      </c>
      <c r="L29" s="14">
        <v>6.6</v>
      </c>
      <c r="M29" s="26">
        <v>14.019</v>
      </c>
      <c r="N29" s="26">
        <v>1.0649999999999999</v>
      </c>
      <c r="O29" s="16">
        <v>320</v>
      </c>
    </row>
    <row r="30" spans="1:15" ht="12" customHeight="1">
      <c r="A30" s="13">
        <v>46169</v>
      </c>
      <c r="B30" s="6">
        <v>20140</v>
      </c>
      <c r="C30" s="16">
        <v>16596</v>
      </c>
      <c r="D30" s="14">
        <v>318</v>
      </c>
      <c r="E30" s="14">
        <v>120</v>
      </c>
      <c r="F30" s="14">
        <v>266.7</v>
      </c>
      <c r="G30" s="26">
        <v>59.363999999999997</v>
      </c>
      <c r="H30" s="26">
        <v>7.3330000000000002</v>
      </c>
      <c r="I30" s="16">
        <v>91000</v>
      </c>
      <c r="J30" s="14">
        <v>7.5</v>
      </c>
      <c r="K30" s="14">
        <v>13.1</v>
      </c>
      <c r="L30" s="14">
        <v>6.4</v>
      </c>
      <c r="M30" s="26">
        <v>11.702999999999999</v>
      </c>
      <c r="N30" s="26">
        <v>1.0660000000000001</v>
      </c>
      <c r="O30" s="16">
        <v>900</v>
      </c>
    </row>
    <row r="31" spans="1:15" ht="12" customHeight="1">
      <c r="A31" s="13">
        <v>46170</v>
      </c>
      <c r="B31" s="6">
        <v>16930</v>
      </c>
      <c r="C31" s="16">
        <v>13345</v>
      </c>
      <c r="D31" s="14">
        <v>215.3</v>
      </c>
      <c r="E31" s="14">
        <v>71.099999999999994</v>
      </c>
      <c r="F31" s="14">
        <v>120</v>
      </c>
      <c r="G31" s="26">
        <v>37.363999999999997</v>
      </c>
      <c r="H31" s="26">
        <v>4.9980000000000002</v>
      </c>
      <c r="I31" s="16">
        <v>94000</v>
      </c>
      <c r="J31" s="14">
        <v>7.4</v>
      </c>
      <c r="K31" s="14">
        <v>13</v>
      </c>
      <c r="L31" s="14">
        <v>7.2</v>
      </c>
      <c r="M31" s="26">
        <v>13.208</v>
      </c>
      <c r="N31" s="26">
        <v>1.105</v>
      </c>
      <c r="O31" s="16">
        <v>950</v>
      </c>
    </row>
    <row r="32" spans="1:15" ht="12" customHeight="1">
      <c r="A32" s="13">
        <v>46171</v>
      </c>
      <c r="B32" s="6">
        <v>17540</v>
      </c>
      <c r="C32" s="16">
        <v>14209</v>
      </c>
      <c r="D32" s="14">
        <v>369.4</v>
      </c>
      <c r="E32" s="14">
        <v>83.2</v>
      </c>
      <c r="F32" s="14">
        <v>110</v>
      </c>
      <c r="G32" s="26">
        <v>38.533999999999999</v>
      </c>
      <c r="H32" s="26">
        <v>3.4670000000000001</v>
      </c>
      <c r="I32" s="16">
        <v>150000</v>
      </c>
      <c r="J32" s="14">
        <v>7.7</v>
      </c>
      <c r="K32" s="14">
        <v>12.1</v>
      </c>
      <c r="L32" s="14">
        <v>6.6</v>
      </c>
      <c r="M32" s="26">
        <v>13.442</v>
      </c>
      <c r="N32" s="26">
        <v>1.169</v>
      </c>
      <c r="O32" s="16">
        <v>660</v>
      </c>
    </row>
    <row r="33" spans="1:15" ht="12" customHeight="1">
      <c r="A33" s="13">
        <v>46172</v>
      </c>
      <c r="B33" s="6">
        <v>21090</v>
      </c>
      <c r="C33" s="16">
        <v>17489</v>
      </c>
      <c r="D33" s="14">
        <v>387.8</v>
      </c>
      <c r="E33" s="14">
        <v>84.3</v>
      </c>
      <c r="F33" s="14">
        <v>143.30000000000001</v>
      </c>
      <c r="G33" s="26">
        <v>49.707999999999998</v>
      </c>
      <c r="H33" s="26">
        <v>4.3170000000000002</v>
      </c>
      <c r="I33" s="16">
        <v>94000</v>
      </c>
      <c r="J33" s="14">
        <v>7.8</v>
      </c>
      <c r="K33" s="14">
        <v>11.7</v>
      </c>
      <c r="L33" s="14">
        <v>6.3</v>
      </c>
      <c r="M33" s="26">
        <v>13.138</v>
      </c>
      <c r="N33" s="26">
        <v>1.02</v>
      </c>
      <c r="O33" s="16">
        <v>640</v>
      </c>
    </row>
    <row r="34" spans="1:15" ht="12" customHeight="1">
      <c r="A34" s="13">
        <v>46173</v>
      </c>
      <c r="B34" s="6">
        <v>19700</v>
      </c>
      <c r="C34" s="16">
        <v>15632</v>
      </c>
      <c r="D34" s="14">
        <v>442.6</v>
      </c>
      <c r="E34" s="14">
        <v>131.1</v>
      </c>
      <c r="F34" s="14">
        <v>160</v>
      </c>
      <c r="G34" s="26">
        <v>41.508000000000003</v>
      </c>
      <c r="H34" s="26">
        <v>3.601</v>
      </c>
      <c r="I34" s="16">
        <v>110000</v>
      </c>
      <c r="J34" s="14">
        <v>7.4</v>
      </c>
      <c r="K34" s="14">
        <v>13.1</v>
      </c>
      <c r="L34" s="14">
        <v>6.5</v>
      </c>
      <c r="M34" s="26">
        <v>13.906000000000001</v>
      </c>
      <c r="N34" s="26">
        <v>1.1719999999999999</v>
      </c>
      <c r="O34" s="16">
        <v>820</v>
      </c>
    </row>
    <row r="35" spans="1:15" s="1" customFormat="1" ht="12" customHeight="1">
      <c r="A35" s="17" t="s">
        <v>31</v>
      </c>
      <c r="B35" s="7">
        <f>SUM(B4:B34)</f>
        <v>651788</v>
      </c>
      <c r="C35" s="7">
        <f>SUM(C4:C34)</f>
        <v>528992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38</v>
      </c>
      <c r="B36" s="7">
        <f>AVERAGE(B4:B34)</f>
        <v>21025.419354838708</v>
      </c>
      <c r="C36" s="7">
        <f t="shared" ref="C36:O36" si="0">AVERAGE(C4:C34)</f>
        <v>17064.258064516129</v>
      </c>
      <c r="D36" s="8">
        <f t="shared" si="0"/>
        <v>340.19354838709671</v>
      </c>
      <c r="E36" s="8">
        <f t="shared" si="0"/>
        <v>116.80322580645161</v>
      </c>
      <c r="F36" s="8">
        <f t="shared" si="0"/>
        <v>230.10322580645163</v>
      </c>
      <c r="G36" s="9">
        <f t="shared" si="0"/>
        <v>59.391000000000012</v>
      </c>
      <c r="H36" s="9">
        <f t="shared" si="0"/>
        <v>6.3509032258064524</v>
      </c>
      <c r="I36" s="7">
        <f t="shared" si="0"/>
        <v>79419.354838709682</v>
      </c>
      <c r="J36" s="8">
        <f t="shared" si="0"/>
        <v>7.4193548387096779</v>
      </c>
      <c r="K36" s="8">
        <f t="shared" si="0"/>
        <v>9.5322580645161317</v>
      </c>
      <c r="L36" s="8">
        <f t="shared" si="0"/>
        <v>3.9612903225806453</v>
      </c>
      <c r="M36" s="9">
        <f t="shared" si="0"/>
        <v>10.277709677419352</v>
      </c>
      <c r="N36" s="9">
        <f t="shared" si="0"/>
        <v>0.65083870967741941</v>
      </c>
      <c r="O36" s="7">
        <f t="shared" si="0"/>
        <v>499.35483870967744</v>
      </c>
    </row>
    <row r="37" spans="1:15" s="1" customFormat="1" ht="12" customHeight="1">
      <c r="A37" s="17" t="s">
        <v>39</v>
      </c>
      <c r="B37" s="7">
        <f>MAX(B4:B34)</f>
        <v>28880</v>
      </c>
      <c r="C37" s="7">
        <f t="shared" ref="C37:O37" si="1">MAX(C4:C34)</f>
        <v>24500</v>
      </c>
      <c r="D37" s="8">
        <f t="shared" si="1"/>
        <v>491</v>
      </c>
      <c r="E37" s="8">
        <f t="shared" si="1"/>
        <v>161</v>
      </c>
      <c r="F37" s="8">
        <f t="shared" si="1"/>
        <v>323.3</v>
      </c>
      <c r="G37" s="9">
        <f t="shared" si="1"/>
        <v>76.72</v>
      </c>
      <c r="H37" s="9">
        <f t="shared" si="1"/>
        <v>8.1349999999999998</v>
      </c>
      <c r="I37" s="7">
        <f t="shared" si="1"/>
        <v>180000</v>
      </c>
      <c r="J37" s="8">
        <f t="shared" si="1"/>
        <v>7.8</v>
      </c>
      <c r="K37" s="8">
        <f t="shared" si="1"/>
        <v>13.1</v>
      </c>
      <c r="L37" s="8">
        <f t="shared" si="1"/>
        <v>7.2</v>
      </c>
      <c r="M37" s="9">
        <f t="shared" si="1"/>
        <v>14.019</v>
      </c>
      <c r="N37" s="9">
        <f t="shared" si="1"/>
        <v>1.1719999999999999</v>
      </c>
      <c r="O37" s="7">
        <f t="shared" si="1"/>
        <v>950</v>
      </c>
    </row>
    <row r="38" spans="1:15" s="1" customFormat="1" ht="12" customHeight="1">
      <c r="A38" s="17" t="s">
        <v>40</v>
      </c>
      <c r="B38" s="7">
        <f>MIN(B4:B34)</f>
        <v>16930</v>
      </c>
      <c r="C38" s="7">
        <f t="shared" ref="C38:O38" si="2">MIN(C4:C34)</f>
        <v>13345</v>
      </c>
      <c r="D38" s="8">
        <f t="shared" si="2"/>
        <v>215.3</v>
      </c>
      <c r="E38" s="8">
        <f t="shared" si="2"/>
        <v>66.599999999999994</v>
      </c>
      <c r="F38" s="8">
        <f t="shared" si="2"/>
        <v>110</v>
      </c>
      <c r="G38" s="9">
        <f t="shared" si="2"/>
        <v>37.363999999999997</v>
      </c>
      <c r="H38" s="9">
        <f t="shared" si="2"/>
        <v>3.4670000000000001</v>
      </c>
      <c r="I38" s="7">
        <f t="shared" si="2"/>
        <v>36000</v>
      </c>
      <c r="J38" s="8">
        <f t="shared" si="2"/>
        <v>6.4</v>
      </c>
      <c r="K38" s="8">
        <f t="shared" si="2"/>
        <v>7.7</v>
      </c>
      <c r="L38" s="8">
        <f t="shared" si="2"/>
        <v>1</v>
      </c>
      <c r="M38" s="9">
        <f t="shared" si="2"/>
        <v>7.008</v>
      </c>
      <c r="N38" s="9">
        <f t="shared" si="2"/>
        <v>0.307</v>
      </c>
      <c r="O38" s="7">
        <f t="shared" si="2"/>
        <v>300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79998168889431442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5089</v>
      </c>
      <c r="C4" s="16">
        <v>4569</v>
      </c>
      <c r="D4" s="14">
        <v>233.9</v>
      </c>
      <c r="E4" s="14">
        <v>78.8</v>
      </c>
      <c r="F4" s="14">
        <v>110</v>
      </c>
      <c r="G4" s="26">
        <v>33.347000000000001</v>
      </c>
      <c r="H4" s="26">
        <v>4.0650000000000004</v>
      </c>
      <c r="I4" s="16">
        <v>35000</v>
      </c>
      <c r="J4" s="14">
        <v>3</v>
      </c>
      <c r="K4" s="14">
        <v>6.4</v>
      </c>
      <c r="L4" s="14">
        <v>1.8</v>
      </c>
      <c r="M4" s="26">
        <v>4.5359999999999996</v>
      </c>
      <c r="N4" s="26">
        <v>0.79400000000000004</v>
      </c>
      <c r="O4" s="16">
        <v>370</v>
      </c>
    </row>
    <row r="5" spans="1:15" ht="12" customHeight="1">
      <c r="A5" s="13">
        <v>46144</v>
      </c>
      <c r="B5" s="6">
        <v>4822</v>
      </c>
      <c r="C5" s="16">
        <v>4288</v>
      </c>
      <c r="D5" s="14">
        <v>237.7</v>
      </c>
      <c r="E5" s="14">
        <v>84.8</v>
      </c>
      <c r="F5" s="14">
        <v>140</v>
      </c>
      <c r="G5" s="26">
        <v>41.576999999999998</v>
      </c>
      <c r="H5" s="26">
        <v>4.2619999999999996</v>
      </c>
      <c r="I5" s="16">
        <v>42000</v>
      </c>
      <c r="J5" s="14">
        <v>2.9</v>
      </c>
      <c r="K5" s="14">
        <v>7.2</v>
      </c>
      <c r="L5" s="14">
        <v>1</v>
      </c>
      <c r="M5" s="26">
        <v>5.9489999999999998</v>
      </c>
      <c r="N5" s="26">
        <v>0.77400000000000002</v>
      </c>
      <c r="O5" s="16">
        <v>330</v>
      </c>
    </row>
    <row r="6" spans="1:15" ht="12" customHeight="1">
      <c r="A6" s="13">
        <v>46145</v>
      </c>
      <c r="B6" s="6">
        <v>5209</v>
      </c>
      <c r="C6" s="16">
        <v>4628</v>
      </c>
      <c r="D6" s="14">
        <v>253</v>
      </c>
      <c r="E6" s="14">
        <v>81.599999999999994</v>
      </c>
      <c r="F6" s="14">
        <v>123.3</v>
      </c>
      <c r="G6" s="26">
        <v>41.045999999999999</v>
      </c>
      <c r="H6" s="26">
        <v>4.16</v>
      </c>
      <c r="I6" s="16">
        <v>36000</v>
      </c>
      <c r="J6" s="14">
        <v>3.7</v>
      </c>
      <c r="K6" s="14">
        <v>7.8</v>
      </c>
      <c r="L6" s="14">
        <v>1.4</v>
      </c>
      <c r="M6" s="26">
        <v>5.327</v>
      </c>
      <c r="N6" s="26">
        <v>0.46100000000000002</v>
      </c>
      <c r="O6" s="16">
        <v>320</v>
      </c>
    </row>
    <row r="7" spans="1:15" ht="12" customHeight="1">
      <c r="A7" s="13">
        <v>46146</v>
      </c>
      <c r="B7" s="6">
        <v>5256</v>
      </c>
      <c r="C7" s="16">
        <v>4681</v>
      </c>
      <c r="D7" s="14">
        <v>269.7</v>
      </c>
      <c r="E7" s="14">
        <v>54.3</v>
      </c>
      <c r="F7" s="14">
        <v>110</v>
      </c>
      <c r="G7" s="26">
        <v>41.396999999999998</v>
      </c>
      <c r="H7" s="26">
        <v>5.6369999999999996</v>
      </c>
      <c r="I7" s="16">
        <v>32000</v>
      </c>
      <c r="J7" s="14">
        <v>4.2</v>
      </c>
      <c r="K7" s="14">
        <v>6.9</v>
      </c>
      <c r="L7" s="14">
        <v>1.2</v>
      </c>
      <c r="M7" s="26">
        <v>7.7629999999999999</v>
      </c>
      <c r="N7" s="26">
        <v>0.73599999999999999</v>
      </c>
      <c r="O7" s="16">
        <v>340</v>
      </c>
    </row>
    <row r="8" spans="1:15" ht="12" customHeight="1">
      <c r="A8" s="13">
        <v>46147</v>
      </c>
      <c r="B8" s="6">
        <v>5318</v>
      </c>
      <c r="C8" s="16">
        <v>4723</v>
      </c>
      <c r="D8" s="14">
        <v>207.8</v>
      </c>
      <c r="E8" s="14">
        <v>73.400000000000006</v>
      </c>
      <c r="F8" s="14">
        <v>116.7</v>
      </c>
      <c r="G8" s="26">
        <v>30.504000000000001</v>
      </c>
      <c r="H8" s="26">
        <v>4.0709999999999997</v>
      </c>
      <c r="I8" s="16">
        <v>37000</v>
      </c>
      <c r="J8" s="14">
        <v>2.8</v>
      </c>
      <c r="K8" s="14">
        <v>6.4</v>
      </c>
      <c r="L8" s="14">
        <v>0.9</v>
      </c>
      <c r="M8" s="26">
        <v>4.4530000000000003</v>
      </c>
      <c r="N8" s="26">
        <v>0.42499999999999999</v>
      </c>
      <c r="O8" s="16">
        <v>440</v>
      </c>
    </row>
    <row r="9" spans="1:15" ht="12" customHeight="1">
      <c r="A9" s="13">
        <v>46148</v>
      </c>
      <c r="B9" s="6">
        <v>5197</v>
      </c>
      <c r="C9" s="16">
        <v>4659</v>
      </c>
      <c r="D9" s="14">
        <v>322.7</v>
      </c>
      <c r="E9" s="14">
        <v>82.8</v>
      </c>
      <c r="F9" s="14">
        <v>136.69999999999999</v>
      </c>
      <c r="G9" s="26">
        <v>48.113999999999997</v>
      </c>
      <c r="H9" s="26">
        <v>4.6180000000000003</v>
      </c>
      <c r="I9" s="16">
        <v>41000</v>
      </c>
      <c r="J9" s="14">
        <v>4.2</v>
      </c>
      <c r="K9" s="14">
        <v>7.1</v>
      </c>
      <c r="L9" s="14">
        <v>1.6</v>
      </c>
      <c r="M9" s="26">
        <v>5.8470000000000004</v>
      </c>
      <c r="N9" s="26">
        <v>0.70499999999999996</v>
      </c>
      <c r="O9" s="16">
        <v>330</v>
      </c>
    </row>
    <row r="10" spans="1:15" ht="12" customHeight="1">
      <c r="A10" s="13">
        <v>46149</v>
      </c>
      <c r="B10" s="6">
        <v>5422</v>
      </c>
      <c r="C10" s="16">
        <v>4882</v>
      </c>
      <c r="D10" s="14">
        <v>252</v>
      </c>
      <c r="E10" s="14">
        <v>72.599999999999994</v>
      </c>
      <c r="F10" s="14">
        <v>136.69999999999999</v>
      </c>
      <c r="G10" s="26">
        <v>44.530999999999999</v>
      </c>
      <c r="H10" s="26">
        <v>5.0039999999999996</v>
      </c>
      <c r="I10" s="16">
        <v>63000</v>
      </c>
      <c r="J10" s="14">
        <v>5.5</v>
      </c>
      <c r="K10" s="14">
        <v>6.2</v>
      </c>
      <c r="L10" s="14">
        <v>3.4</v>
      </c>
      <c r="M10" s="26">
        <v>9.8010000000000002</v>
      </c>
      <c r="N10" s="26">
        <v>0.64800000000000002</v>
      </c>
      <c r="O10" s="16">
        <v>360</v>
      </c>
    </row>
    <row r="11" spans="1:15" ht="12" customHeight="1">
      <c r="A11" s="13">
        <v>46150</v>
      </c>
      <c r="B11" s="6">
        <v>5103</v>
      </c>
      <c r="C11" s="16">
        <v>4632</v>
      </c>
      <c r="D11" s="14">
        <v>260.7</v>
      </c>
      <c r="E11" s="14">
        <v>71</v>
      </c>
      <c r="F11" s="14">
        <v>106.7</v>
      </c>
      <c r="G11" s="26">
        <v>58.104999999999997</v>
      </c>
      <c r="H11" s="26">
        <v>3.347</v>
      </c>
      <c r="I11" s="16">
        <v>56000</v>
      </c>
      <c r="J11" s="14">
        <v>4.3</v>
      </c>
      <c r="K11" s="14">
        <v>6.6</v>
      </c>
      <c r="L11" s="14">
        <v>1.8</v>
      </c>
      <c r="M11" s="26">
        <v>5.141</v>
      </c>
      <c r="N11" s="26">
        <v>0.65800000000000003</v>
      </c>
      <c r="O11" s="16">
        <v>580</v>
      </c>
    </row>
    <row r="12" spans="1:15" ht="12" customHeight="1">
      <c r="A12" s="13">
        <v>46151</v>
      </c>
      <c r="B12" s="6">
        <v>5423</v>
      </c>
      <c r="C12" s="16">
        <v>4862</v>
      </c>
      <c r="D12" s="14">
        <v>283.5</v>
      </c>
      <c r="E12" s="14">
        <v>89.1</v>
      </c>
      <c r="F12" s="14">
        <v>106.7</v>
      </c>
      <c r="G12" s="26">
        <v>62.5</v>
      </c>
      <c r="H12" s="26">
        <v>3.5009999999999999</v>
      </c>
      <c r="I12" s="16">
        <v>90000</v>
      </c>
      <c r="J12" s="14">
        <v>3.8</v>
      </c>
      <c r="K12" s="14">
        <v>6.2</v>
      </c>
      <c r="L12" s="14">
        <v>1.3</v>
      </c>
      <c r="M12" s="26">
        <v>8.3889999999999993</v>
      </c>
      <c r="N12" s="26">
        <v>0.44600000000000001</v>
      </c>
      <c r="O12" s="16">
        <v>320</v>
      </c>
    </row>
    <row r="13" spans="1:15" ht="12" customHeight="1">
      <c r="A13" s="13">
        <v>46152</v>
      </c>
      <c r="B13" s="6">
        <v>5589</v>
      </c>
      <c r="C13" s="16">
        <v>5024</v>
      </c>
      <c r="D13" s="14">
        <v>282</v>
      </c>
      <c r="E13" s="14">
        <v>81.8</v>
      </c>
      <c r="F13" s="14">
        <v>90</v>
      </c>
      <c r="G13" s="26">
        <v>54.959000000000003</v>
      </c>
      <c r="H13" s="26">
        <v>4.1829999999999998</v>
      </c>
      <c r="I13" s="16">
        <v>61000</v>
      </c>
      <c r="J13" s="14">
        <v>3.6</v>
      </c>
      <c r="K13" s="14">
        <v>6.5</v>
      </c>
      <c r="L13" s="14">
        <v>1.7</v>
      </c>
      <c r="M13" s="26">
        <v>5.8959999999999999</v>
      </c>
      <c r="N13" s="26">
        <v>0.39700000000000002</v>
      </c>
      <c r="O13" s="16">
        <v>310</v>
      </c>
    </row>
    <row r="14" spans="1:15" ht="12" customHeight="1">
      <c r="A14" s="13">
        <v>46153</v>
      </c>
      <c r="B14" s="6">
        <v>5190</v>
      </c>
      <c r="C14" s="16">
        <v>4719</v>
      </c>
      <c r="D14" s="14">
        <v>287.39999999999998</v>
      </c>
      <c r="E14" s="14">
        <v>61</v>
      </c>
      <c r="F14" s="14">
        <v>113.3</v>
      </c>
      <c r="G14" s="26">
        <v>53.566000000000003</v>
      </c>
      <c r="H14" s="26">
        <v>3.2</v>
      </c>
      <c r="I14" s="16">
        <v>46000</v>
      </c>
      <c r="J14" s="14">
        <v>4.2</v>
      </c>
      <c r="K14" s="14">
        <v>7.5</v>
      </c>
      <c r="L14" s="14">
        <v>1.4</v>
      </c>
      <c r="M14" s="26">
        <v>6.0289999999999999</v>
      </c>
      <c r="N14" s="26">
        <v>0.67200000000000004</v>
      </c>
      <c r="O14" s="16">
        <v>350</v>
      </c>
    </row>
    <row r="15" spans="1:15" ht="12" customHeight="1">
      <c r="A15" s="13">
        <v>46154</v>
      </c>
      <c r="B15" s="6">
        <v>5210</v>
      </c>
      <c r="C15" s="16">
        <v>4660</v>
      </c>
      <c r="D15" s="14">
        <v>255.3</v>
      </c>
      <c r="E15" s="14">
        <v>71</v>
      </c>
      <c r="F15" s="14">
        <v>110</v>
      </c>
      <c r="G15" s="26">
        <v>52.290999999999997</v>
      </c>
      <c r="H15" s="26">
        <v>3.8220000000000001</v>
      </c>
      <c r="I15" s="16">
        <v>37000</v>
      </c>
      <c r="J15" s="14">
        <v>5.2</v>
      </c>
      <c r="K15" s="14">
        <v>7.4</v>
      </c>
      <c r="L15" s="14">
        <v>2.4</v>
      </c>
      <c r="M15" s="26">
        <v>6.282</v>
      </c>
      <c r="N15" s="26">
        <v>0.86</v>
      </c>
      <c r="O15" s="16">
        <v>310</v>
      </c>
    </row>
    <row r="16" spans="1:15" ht="12" customHeight="1">
      <c r="A16" s="13">
        <v>46155</v>
      </c>
      <c r="B16" s="6">
        <v>5452</v>
      </c>
      <c r="C16" s="16">
        <v>4895</v>
      </c>
      <c r="D16" s="14">
        <v>268.10000000000002</v>
      </c>
      <c r="E16" s="14">
        <v>69.8</v>
      </c>
      <c r="F16" s="14">
        <v>116.7</v>
      </c>
      <c r="G16" s="26">
        <v>39.045999999999999</v>
      </c>
      <c r="H16" s="26">
        <v>3.97</v>
      </c>
      <c r="I16" s="16">
        <v>52000</v>
      </c>
      <c r="J16" s="14">
        <v>5.7</v>
      </c>
      <c r="K16" s="14">
        <v>6.8</v>
      </c>
      <c r="L16" s="14">
        <v>2.6</v>
      </c>
      <c r="M16" s="26">
        <v>5.0890000000000004</v>
      </c>
      <c r="N16" s="26">
        <v>0.69099999999999995</v>
      </c>
      <c r="O16" s="16">
        <v>320</v>
      </c>
    </row>
    <row r="17" spans="1:15" ht="12" customHeight="1">
      <c r="A17" s="13">
        <v>46156</v>
      </c>
      <c r="B17" s="6">
        <v>5492</v>
      </c>
      <c r="C17" s="16">
        <v>4696</v>
      </c>
      <c r="D17" s="14">
        <v>262</v>
      </c>
      <c r="E17" s="14">
        <v>49.1</v>
      </c>
      <c r="F17" s="14">
        <v>106.7</v>
      </c>
      <c r="G17" s="26">
        <v>61.192999999999998</v>
      </c>
      <c r="H17" s="26">
        <v>2.9660000000000002</v>
      </c>
      <c r="I17" s="16">
        <v>140000</v>
      </c>
      <c r="J17" s="14">
        <v>5.5</v>
      </c>
      <c r="K17" s="14">
        <v>8.1999999999999993</v>
      </c>
      <c r="L17" s="14">
        <v>2</v>
      </c>
      <c r="M17" s="26">
        <v>6.2320000000000002</v>
      </c>
      <c r="N17" s="26">
        <v>0.82799999999999996</v>
      </c>
      <c r="O17" s="16">
        <v>340</v>
      </c>
    </row>
    <row r="18" spans="1:15" ht="12" customHeight="1">
      <c r="A18" s="13">
        <v>46157</v>
      </c>
      <c r="B18" s="6">
        <v>5611</v>
      </c>
      <c r="C18" s="16">
        <v>5056</v>
      </c>
      <c r="D18" s="14">
        <v>279.89999999999998</v>
      </c>
      <c r="E18" s="14">
        <v>79.8</v>
      </c>
      <c r="F18" s="14">
        <v>150</v>
      </c>
      <c r="G18" s="26">
        <v>46.250999999999998</v>
      </c>
      <c r="H18" s="26">
        <v>4.8280000000000003</v>
      </c>
      <c r="I18" s="16">
        <v>64000</v>
      </c>
      <c r="J18" s="14">
        <v>5.8</v>
      </c>
      <c r="K18" s="14">
        <v>6.9</v>
      </c>
      <c r="L18" s="14">
        <v>2.2000000000000002</v>
      </c>
      <c r="M18" s="26">
        <v>6.0350000000000001</v>
      </c>
      <c r="N18" s="26">
        <v>0.41599999999999998</v>
      </c>
      <c r="O18" s="16">
        <v>310</v>
      </c>
    </row>
    <row r="19" spans="1:15" ht="12" customHeight="1">
      <c r="A19" s="13">
        <v>46158</v>
      </c>
      <c r="B19" s="6">
        <v>5565</v>
      </c>
      <c r="C19" s="16">
        <v>5037</v>
      </c>
      <c r="D19" s="14">
        <v>208.5</v>
      </c>
      <c r="E19" s="14">
        <v>75</v>
      </c>
      <c r="F19" s="14">
        <v>93.3</v>
      </c>
      <c r="G19" s="26">
        <v>25.881</v>
      </c>
      <c r="H19" s="26">
        <v>3.9620000000000002</v>
      </c>
      <c r="I19" s="16">
        <v>37000</v>
      </c>
      <c r="J19" s="14">
        <v>4.0999999999999996</v>
      </c>
      <c r="K19" s="14">
        <v>7.4</v>
      </c>
      <c r="L19" s="14">
        <v>1.8</v>
      </c>
      <c r="M19" s="26">
        <v>5.0049999999999999</v>
      </c>
      <c r="N19" s="26">
        <v>1.0860000000000001</v>
      </c>
      <c r="O19" s="16">
        <v>340</v>
      </c>
    </row>
    <row r="20" spans="1:15" ht="12" customHeight="1">
      <c r="A20" s="13">
        <v>46159</v>
      </c>
      <c r="B20" s="6">
        <v>5806</v>
      </c>
      <c r="C20" s="16">
        <v>5120</v>
      </c>
      <c r="D20" s="14">
        <v>169.3</v>
      </c>
      <c r="E20" s="14">
        <v>81.099999999999994</v>
      </c>
      <c r="F20" s="14">
        <v>130</v>
      </c>
      <c r="G20" s="26">
        <v>33.64</v>
      </c>
      <c r="H20" s="26">
        <v>4.1420000000000003</v>
      </c>
      <c r="I20" s="16">
        <v>54000</v>
      </c>
      <c r="J20" s="14">
        <v>3.6</v>
      </c>
      <c r="K20" s="14">
        <v>7.6</v>
      </c>
      <c r="L20" s="14">
        <v>1.5</v>
      </c>
      <c r="M20" s="26">
        <v>5.2409999999999997</v>
      </c>
      <c r="N20" s="26">
        <v>0.73099999999999998</v>
      </c>
      <c r="O20" s="16">
        <v>430</v>
      </c>
    </row>
    <row r="21" spans="1:15" ht="12" customHeight="1">
      <c r="A21" s="13">
        <v>46160</v>
      </c>
      <c r="B21" s="6">
        <v>5744</v>
      </c>
      <c r="C21" s="16">
        <v>5078</v>
      </c>
      <c r="D21" s="14">
        <v>267.8</v>
      </c>
      <c r="E21" s="14">
        <v>83.2</v>
      </c>
      <c r="F21" s="14">
        <v>120</v>
      </c>
      <c r="G21" s="26">
        <v>51.735999999999997</v>
      </c>
      <c r="H21" s="26">
        <v>5.7270000000000003</v>
      </c>
      <c r="I21" s="16">
        <v>66000</v>
      </c>
      <c r="J21" s="14">
        <v>5</v>
      </c>
      <c r="K21" s="14">
        <v>7.4</v>
      </c>
      <c r="L21" s="14">
        <v>2.2999999999999998</v>
      </c>
      <c r="M21" s="26">
        <v>8.0259999999999998</v>
      </c>
      <c r="N21" s="26">
        <v>0.91900000000000004</v>
      </c>
      <c r="O21" s="16">
        <v>370</v>
      </c>
    </row>
    <row r="22" spans="1:15" ht="12" customHeight="1">
      <c r="A22" s="13">
        <v>46161</v>
      </c>
      <c r="B22" s="6">
        <v>5545</v>
      </c>
      <c r="C22" s="16">
        <v>4892</v>
      </c>
      <c r="D22" s="14">
        <v>259.8</v>
      </c>
      <c r="E22" s="14">
        <v>74.7</v>
      </c>
      <c r="F22" s="14">
        <v>113.3</v>
      </c>
      <c r="G22" s="26">
        <v>37.295999999999999</v>
      </c>
      <c r="H22" s="26">
        <v>4.452</v>
      </c>
      <c r="I22" s="16">
        <v>81000</v>
      </c>
      <c r="J22" s="14">
        <v>4.5</v>
      </c>
      <c r="K22" s="14">
        <v>9.9</v>
      </c>
      <c r="L22" s="14">
        <v>2.4</v>
      </c>
      <c r="M22" s="26">
        <v>5.8819999999999997</v>
      </c>
      <c r="N22" s="26">
        <v>1.0960000000000001</v>
      </c>
      <c r="O22" s="16">
        <v>460</v>
      </c>
    </row>
    <row r="23" spans="1:15" ht="12" customHeight="1">
      <c r="A23" s="13">
        <v>46162</v>
      </c>
      <c r="B23" s="6">
        <v>6680</v>
      </c>
      <c r="C23" s="16">
        <v>5753</v>
      </c>
      <c r="D23" s="14">
        <v>221.8</v>
      </c>
      <c r="E23" s="14">
        <v>61.4</v>
      </c>
      <c r="F23" s="14">
        <v>120</v>
      </c>
      <c r="G23" s="26">
        <v>42.767000000000003</v>
      </c>
      <c r="H23" s="26">
        <v>4.0910000000000002</v>
      </c>
      <c r="I23" s="16">
        <v>82000</v>
      </c>
      <c r="J23" s="14">
        <v>4.2</v>
      </c>
      <c r="K23" s="14">
        <v>7.1</v>
      </c>
      <c r="L23" s="14">
        <v>2</v>
      </c>
      <c r="M23" s="26">
        <v>6.2460000000000004</v>
      </c>
      <c r="N23" s="26">
        <v>0.74399999999999999</v>
      </c>
      <c r="O23" s="16">
        <v>370</v>
      </c>
    </row>
    <row r="24" spans="1:15" ht="12" customHeight="1">
      <c r="A24" s="13">
        <v>46163</v>
      </c>
      <c r="B24" s="6">
        <v>8389</v>
      </c>
      <c r="C24" s="16">
        <v>7516</v>
      </c>
      <c r="D24" s="14">
        <v>141.80000000000001</v>
      </c>
      <c r="E24" s="14">
        <v>29.4</v>
      </c>
      <c r="F24" s="14">
        <v>83.3</v>
      </c>
      <c r="G24" s="26">
        <v>38.72</v>
      </c>
      <c r="H24" s="26">
        <v>1.9690000000000001</v>
      </c>
      <c r="I24" s="16">
        <v>67000</v>
      </c>
      <c r="J24" s="14">
        <v>4.8</v>
      </c>
      <c r="K24" s="14">
        <v>5.0999999999999996</v>
      </c>
      <c r="L24" s="14">
        <v>2.6</v>
      </c>
      <c r="M24" s="26">
        <v>3.988</v>
      </c>
      <c r="N24" s="26">
        <v>0.48399999999999999</v>
      </c>
      <c r="O24" s="16">
        <v>410</v>
      </c>
    </row>
    <row r="25" spans="1:15" ht="12" customHeight="1">
      <c r="A25" s="13">
        <v>46164</v>
      </c>
      <c r="B25" s="6">
        <v>6229</v>
      </c>
      <c r="C25" s="16">
        <v>5714</v>
      </c>
      <c r="D25" s="14">
        <v>248.3</v>
      </c>
      <c r="E25" s="14">
        <v>65.099999999999994</v>
      </c>
      <c r="F25" s="14">
        <v>113.3</v>
      </c>
      <c r="G25" s="26">
        <v>41.67</v>
      </c>
      <c r="H25" s="26">
        <v>4.234</v>
      </c>
      <c r="I25" s="16">
        <v>37000</v>
      </c>
      <c r="J25" s="14">
        <v>5.2</v>
      </c>
      <c r="K25" s="14">
        <v>6.3</v>
      </c>
      <c r="L25" s="14">
        <v>3.4</v>
      </c>
      <c r="M25" s="26">
        <v>5.8019999999999996</v>
      </c>
      <c r="N25" s="26">
        <v>0.59499999999999997</v>
      </c>
      <c r="O25" s="16">
        <v>540</v>
      </c>
    </row>
    <row r="26" spans="1:15" ht="12" customHeight="1">
      <c r="A26" s="13">
        <v>46165</v>
      </c>
      <c r="B26" s="6">
        <v>5701</v>
      </c>
      <c r="C26" s="16">
        <v>5179</v>
      </c>
      <c r="D26" s="14">
        <v>207.7</v>
      </c>
      <c r="E26" s="14">
        <v>50.5</v>
      </c>
      <c r="F26" s="14">
        <v>116.7</v>
      </c>
      <c r="G26" s="26">
        <v>32.225000000000001</v>
      </c>
      <c r="H26" s="26">
        <v>0.20899999999999999</v>
      </c>
      <c r="I26" s="16">
        <v>44000</v>
      </c>
      <c r="J26" s="14">
        <v>4</v>
      </c>
      <c r="K26" s="14">
        <v>5.9</v>
      </c>
      <c r="L26" s="14">
        <v>2.4</v>
      </c>
      <c r="M26" s="26">
        <v>3.91</v>
      </c>
      <c r="N26" s="26">
        <v>0.40100000000000002</v>
      </c>
      <c r="O26" s="16">
        <v>630</v>
      </c>
    </row>
    <row r="27" spans="1:15" ht="12" customHeight="1">
      <c r="A27" s="13">
        <v>46166</v>
      </c>
      <c r="B27" s="6">
        <v>5610</v>
      </c>
      <c r="C27" s="16">
        <v>5048</v>
      </c>
      <c r="D27" s="14">
        <v>207.1</v>
      </c>
      <c r="E27" s="14">
        <v>30.5</v>
      </c>
      <c r="F27" s="14">
        <v>123.3</v>
      </c>
      <c r="G27" s="26">
        <v>39.869</v>
      </c>
      <c r="H27" s="26">
        <v>3.7690000000000001</v>
      </c>
      <c r="I27" s="16">
        <v>43000</v>
      </c>
      <c r="J27" s="14">
        <v>2.6</v>
      </c>
      <c r="K27" s="14">
        <v>6.9</v>
      </c>
      <c r="L27" s="14">
        <v>1.8</v>
      </c>
      <c r="M27" s="26">
        <v>5.6749999999999998</v>
      </c>
      <c r="N27" s="26">
        <v>0.58699999999999997</v>
      </c>
      <c r="O27" s="16">
        <v>340</v>
      </c>
    </row>
    <row r="28" spans="1:15" ht="12" customHeight="1">
      <c r="A28" s="13">
        <v>46167</v>
      </c>
      <c r="B28" s="6">
        <v>5975</v>
      </c>
      <c r="C28" s="16">
        <v>5330</v>
      </c>
      <c r="D28" s="14">
        <v>217.3</v>
      </c>
      <c r="E28" s="14">
        <v>63</v>
      </c>
      <c r="F28" s="14">
        <v>123.3</v>
      </c>
      <c r="G28" s="26">
        <v>41.329000000000001</v>
      </c>
      <c r="H28" s="26">
        <v>4.2469999999999999</v>
      </c>
      <c r="I28" s="16">
        <v>165000</v>
      </c>
      <c r="J28" s="14">
        <v>3.6</v>
      </c>
      <c r="K28" s="14">
        <v>7.1</v>
      </c>
      <c r="L28" s="14">
        <v>2.4</v>
      </c>
      <c r="M28" s="26">
        <v>4.8730000000000002</v>
      </c>
      <c r="N28" s="26">
        <v>0.56799999999999995</v>
      </c>
      <c r="O28" s="16">
        <v>320</v>
      </c>
    </row>
    <row r="29" spans="1:15" ht="12" customHeight="1">
      <c r="A29" s="13">
        <v>46168</v>
      </c>
      <c r="B29" s="6">
        <v>5391</v>
      </c>
      <c r="C29" s="16">
        <v>4963</v>
      </c>
      <c r="D29" s="14">
        <v>242.7</v>
      </c>
      <c r="E29" s="14">
        <v>62</v>
      </c>
      <c r="F29" s="14">
        <v>106.7</v>
      </c>
      <c r="G29" s="26">
        <v>49.31</v>
      </c>
      <c r="H29" s="26">
        <v>4.5439999999999996</v>
      </c>
      <c r="I29" s="16">
        <v>90000</v>
      </c>
      <c r="J29" s="14">
        <v>5.2</v>
      </c>
      <c r="K29" s="14">
        <v>9.1</v>
      </c>
      <c r="L29" s="14">
        <v>2.8</v>
      </c>
      <c r="M29" s="26">
        <v>7.0720000000000001</v>
      </c>
      <c r="N29" s="26">
        <v>1.099</v>
      </c>
      <c r="O29" s="16">
        <v>310</v>
      </c>
    </row>
    <row r="30" spans="1:15" ht="12" customHeight="1">
      <c r="A30" s="13">
        <v>46169</v>
      </c>
      <c r="B30" s="6">
        <v>5535</v>
      </c>
      <c r="C30" s="16">
        <v>5082</v>
      </c>
      <c r="D30" s="14">
        <v>230.3</v>
      </c>
      <c r="E30" s="14">
        <v>74.099999999999994</v>
      </c>
      <c r="F30" s="14">
        <v>150</v>
      </c>
      <c r="G30" s="26">
        <v>41.271999999999998</v>
      </c>
      <c r="H30" s="26">
        <v>5.0460000000000003</v>
      </c>
      <c r="I30" s="16">
        <v>100000</v>
      </c>
      <c r="J30" s="14">
        <v>3.9</v>
      </c>
      <c r="K30" s="14">
        <v>7.7</v>
      </c>
      <c r="L30" s="14">
        <v>2.6</v>
      </c>
      <c r="M30" s="26">
        <v>4.7489999999999997</v>
      </c>
      <c r="N30" s="26">
        <v>1.0549999999999999</v>
      </c>
      <c r="O30" s="16">
        <v>320</v>
      </c>
    </row>
    <row r="31" spans="1:15" ht="12" customHeight="1">
      <c r="A31" s="13">
        <v>46170</v>
      </c>
      <c r="B31" s="6">
        <v>5532</v>
      </c>
      <c r="C31" s="16">
        <v>5129</v>
      </c>
      <c r="D31" s="14">
        <v>247.5</v>
      </c>
      <c r="E31" s="14">
        <v>61.7</v>
      </c>
      <c r="F31" s="14">
        <v>126.7</v>
      </c>
      <c r="G31" s="26">
        <v>34.58</v>
      </c>
      <c r="H31" s="26">
        <v>4.9619999999999997</v>
      </c>
      <c r="I31" s="16">
        <v>91000</v>
      </c>
      <c r="J31" s="14">
        <v>6.1</v>
      </c>
      <c r="K31" s="14">
        <v>7.4</v>
      </c>
      <c r="L31" s="14">
        <v>3.4</v>
      </c>
      <c r="M31" s="26">
        <v>11.204000000000001</v>
      </c>
      <c r="N31" s="26">
        <v>1.0509999999999999</v>
      </c>
      <c r="O31" s="16">
        <v>740</v>
      </c>
    </row>
    <row r="32" spans="1:15" ht="12" customHeight="1">
      <c r="A32" s="13">
        <v>46171</v>
      </c>
      <c r="B32" s="6">
        <v>5555</v>
      </c>
      <c r="C32" s="16">
        <v>5183</v>
      </c>
      <c r="D32" s="14">
        <v>186.4</v>
      </c>
      <c r="E32" s="14">
        <v>67.900000000000006</v>
      </c>
      <c r="F32" s="14">
        <v>96.7</v>
      </c>
      <c r="G32" s="26">
        <v>40.761000000000003</v>
      </c>
      <c r="H32" s="26">
        <v>3.952</v>
      </c>
      <c r="I32" s="16">
        <v>85000</v>
      </c>
      <c r="J32" s="14">
        <v>4.9000000000000004</v>
      </c>
      <c r="K32" s="14">
        <v>7.5</v>
      </c>
      <c r="L32" s="14">
        <v>2.4</v>
      </c>
      <c r="M32" s="26">
        <v>5.3120000000000003</v>
      </c>
      <c r="N32" s="26">
        <v>0.90200000000000002</v>
      </c>
      <c r="O32" s="16">
        <v>540</v>
      </c>
    </row>
    <row r="33" spans="1:15" ht="12" customHeight="1">
      <c r="A33" s="13">
        <v>46172</v>
      </c>
      <c r="B33" s="6">
        <v>5569</v>
      </c>
      <c r="C33" s="16">
        <v>5261</v>
      </c>
      <c r="D33" s="14">
        <v>232.1</v>
      </c>
      <c r="E33" s="14">
        <v>79.3</v>
      </c>
      <c r="F33" s="14">
        <v>103.3</v>
      </c>
      <c r="G33" s="26">
        <v>46.677</v>
      </c>
      <c r="H33" s="26">
        <v>4.3170000000000002</v>
      </c>
      <c r="I33" s="16">
        <v>88000</v>
      </c>
      <c r="J33" s="14">
        <v>3.9</v>
      </c>
      <c r="K33" s="14">
        <v>7</v>
      </c>
      <c r="L33" s="14">
        <v>2.1</v>
      </c>
      <c r="M33" s="26">
        <v>5.8079999999999998</v>
      </c>
      <c r="N33" s="26">
        <v>0.76500000000000001</v>
      </c>
      <c r="O33" s="16">
        <v>480</v>
      </c>
    </row>
    <row r="34" spans="1:15" ht="12" customHeight="1">
      <c r="A34" s="13">
        <v>46173</v>
      </c>
      <c r="B34" s="6">
        <v>5745</v>
      </c>
      <c r="C34" s="16">
        <v>5373</v>
      </c>
      <c r="D34" s="14">
        <v>217.8</v>
      </c>
      <c r="E34" s="14">
        <v>92.3</v>
      </c>
      <c r="F34" s="14">
        <v>100</v>
      </c>
      <c r="G34" s="26">
        <v>42.34</v>
      </c>
      <c r="H34" s="26">
        <v>3.456</v>
      </c>
      <c r="I34" s="16">
        <v>84000</v>
      </c>
      <c r="J34" s="14">
        <v>5.6</v>
      </c>
      <c r="K34" s="14">
        <v>7.7</v>
      </c>
      <c r="L34" s="14">
        <v>1.2</v>
      </c>
      <c r="M34" s="26">
        <v>6.415</v>
      </c>
      <c r="N34" s="26">
        <v>0.74099999999999999</v>
      </c>
      <c r="O34" s="16">
        <v>650</v>
      </c>
    </row>
    <row r="35" spans="1:15" s="1" customFormat="1" ht="12" customHeight="1">
      <c r="A35" s="17" t="s">
        <v>47</v>
      </c>
      <c r="B35" s="7">
        <f>SUM(B4:B34)</f>
        <v>173954</v>
      </c>
      <c r="C35" s="7">
        <f>SUM(C4:C34)</f>
        <v>156632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5611.4193548387093</v>
      </c>
      <c r="C36" s="7">
        <f t="shared" ref="C36:O36" si="0">AVERAGE(C4:C34)</f>
        <v>5052.6451612903229</v>
      </c>
      <c r="D36" s="8">
        <f t="shared" si="0"/>
        <v>240.70645161290329</v>
      </c>
      <c r="E36" s="8">
        <f t="shared" si="0"/>
        <v>69.422580645161304</v>
      </c>
      <c r="F36" s="8">
        <f t="shared" si="0"/>
        <v>115.91612903225808</v>
      </c>
      <c r="G36" s="9">
        <f t="shared" si="0"/>
        <v>43.499999999999986</v>
      </c>
      <c r="H36" s="9">
        <f t="shared" si="0"/>
        <v>4.0230000000000006</v>
      </c>
      <c r="I36" s="7">
        <f t="shared" si="0"/>
        <v>66000</v>
      </c>
      <c r="J36" s="8">
        <f t="shared" si="0"/>
        <v>4.3741935483870966</v>
      </c>
      <c r="K36" s="8">
        <f t="shared" si="0"/>
        <v>7.1354838709677422</v>
      </c>
      <c r="L36" s="8">
        <f t="shared" si="0"/>
        <v>2.0580645161290319</v>
      </c>
      <c r="M36" s="9">
        <f t="shared" si="0"/>
        <v>6.0637741935483866</v>
      </c>
      <c r="N36" s="9">
        <f t="shared" si="0"/>
        <v>0.72048387096774191</v>
      </c>
      <c r="O36" s="7">
        <f t="shared" si="0"/>
        <v>405.80645161290323</v>
      </c>
    </row>
    <row r="37" spans="1:15" s="1" customFormat="1" ht="12" customHeight="1">
      <c r="A37" s="17" t="s">
        <v>49</v>
      </c>
      <c r="B37" s="7">
        <f>MAX(B4:B34)</f>
        <v>8389</v>
      </c>
      <c r="C37" s="7">
        <f t="shared" ref="C37:O37" si="1">MAX(C4:C34)</f>
        <v>7516</v>
      </c>
      <c r="D37" s="8">
        <f t="shared" si="1"/>
        <v>322.7</v>
      </c>
      <c r="E37" s="8">
        <f t="shared" si="1"/>
        <v>92.3</v>
      </c>
      <c r="F37" s="8">
        <f t="shared" si="1"/>
        <v>150</v>
      </c>
      <c r="G37" s="9">
        <f t="shared" si="1"/>
        <v>62.5</v>
      </c>
      <c r="H37" s="9">
        <f t="shared" si="1"/>
        <v>5.7270000000000003</v>
      </c>
      <c r="I37" s="7">
        <f t="shared" si="1"/>
        <v>165000</v>
      </c>
      <c r="J37" s="8">
        <f t="shared" si="1"/>
        <v>6.1</v>
      </c>
      <c r="K37" s="8">
        <f t="shared" si="1"/>
        <v>9.9</v>
      </c>
      <c r="L37" s="8">
        <f t="shared" si="1"/>
        <v>3.4</v>
      </c>
      <c r="M37" s="9">
        <f t="shared" si="1"/>
        <v>11.204000000000001</v>
      </c>
      <c r="N37" s="9">
        <f t="shared" si="1"/>
        <v>1.099</v>
      </c>
      <c r="O37" s="7">
        <f t="shared" si="1"/>
        <v>740</v>
      </c>
    </row>
    <row r="38" spans="1:15" s="1" customFormat="1" ht="12" customHeight="1">
      <c r="A38" s="17" t="s">
        <v>50</v>
      </c>
      <c r="B38" s="7">
        <f>MIN(B4:B34)</f>
        <v>4822</v>
      </c>
      <c r="C38" s="7">
        <f t="shared" ref="C38:O38" si="2">MIN(C4:C34)</f>
        <v>4288</v>
      </c>
      <c r="D38" s="8">
        <f t="shared" si="2"/>
        <v>141.80000000000001</v>
      </c>
      <c r="E38" s="8">
        <f t="shared" si="2"/>
        <v>29.4</v>
      </c>
      <c r="F38" s="8">
        <f t="shared" si="2"/>
        <v>83.3</v>
      </c>
      <c r="G38" s="9">
        <f t="shared" si="2"/>
        <v>25.881</v>
      </c>
      <c r="H38" s="9">
        <f t="shared" si="2"/>
        <v>0.20899999999999999</v>
      </c>
      <c r="I38" s="7">
        <f t="shared" si="2"/>
        <v>32000</v>
      </c>
      <c r="J38" s="8">
        <f t="shared" si="2"/>
        <v>2.6</v>
      </c>
      <c r="K38" s="8">
        <f t="shared" si="2"/>
        <v>5.0999999999999996</v>
      </c>
      <c r="L38" s="8">
        <f t="shared" si="2"/>
        <v>0.9</v>
      </c>
      <c r="M38" s="9">
        <f t="shared" si="2"/>
        <v>3.91</v>
      </c>
      <c r="N38" s="9">
        <f t="shared" si="2"/>
        <v>0.39700000000000002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79998168889431442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7969</v>
      </c>
      <c r="C4" s="16">
        <v>7176</v>
      </c>
      <c r="D4" s="14">
        <v>450.8</v>
      </c>
      <c r="E4" s="14">
        <v>171.7</v>
      </c>
      <c r="F4" s="14">
        <v>376.7</v>
      </c>
      <c r="G4" s="26">
        <v>65.909000000000006</v>
      </c>
      <c r="H4" s="26">
        <v>8.6669999999999998</v>
      </c>
      <c r="I4" s="16">
        <v>32000</v>
      </c>
      <c r="J4" s="14">
        <v>7.5</v>
      </c>
      <c r="K4" s="14">
        <v>9.4</v>
      </c>
      <c r="L4" s="14">
        <v>6.7</v>
      </c>
      <c r="M4" s="26">
        <v>9.5890000000000004</v>
      </c>
      <c r="N4" s="26">
        <v>0.61799999999999999</v>
      </c>
      <c r="O4" s="16">
        <v>380</v>
      </c>
    </row>
    <row r="5" spans="1:15" ht="12" customHeight="1">
      <c r="A5" s="13">
        <v>46144</v>
      </c>
      <c r="B5" s="6">
        <v>8204</v>
      </c>
      <c r="C5" s="16">
        <v>7405</v>
      </c>
      <c r="D5" s="14">
        <v>378</v>
      </c>
      <c r="E5" s="14">
        <v>143.80000000000001</v>
      </c>
      <c r="F5" s="14">
        <v>306.7</v>
      </c>
      <c r="G5" s="26">
        <v>68.337999999999994</v>
      </c>
      <c r="H5" s="26">
        <v>8.2710000000000008</v>
      </c>
      <c r="I5" s="16">
        <v>59000</v>
      </c>
      <c r="J5" s="14">
        <v>7.4</v>
      </c>
      <c r="K5" s="14">
        <v>9.6</v>
      </c>
      <c r="L5" s="14">
        <v>6.3</v>
      </c>
      <c r="M5" s="26">
        <v>11.414</v>
      </c>
      <c r="N5" s="26">
        <v>0.46300000000000002</v>
      </c>
      <c r="O5" s="16">
        <v>770</v>
      </c>
    </row>
    <row r="6" spans="1:15" ht="12" customHeight="1">
      <c r="A6" s="13">
        <v>46145</v>
      </c>
      <c r="B6" s="6">
        <v>7898</v>
      </c>
      <c r="C6" s="16">
        <v>7103</v>
      </c>
      <c r="D6" s="14">
        <v>470.9</v>
      </c>
      <c r="E6" s="14">
        <v>164.6</v>
      </c>
      <c r="F6" s="14">
        <v>366.7</v>
      </c>
      <c r="G6" s="26">
        <v>76.664000000000001</v>
      </c>
      <c r="H6" s="26">
        <v>11.425000000000001</v>
      </c>
      <c r="I6" s="16">
        <v>54000</v>
      </c>
      <c r="J6" s="14">
        <v>7.4</v>
      </c>
      <c r="K6" s="14">
        <v>9.5</v>
      </c>
      <c r="L6" s="14">
        <v>6.4</v>
      </c>
      <c r="M6" s="26">
        <v>10.301</v>
      </c>
      <c r="N6" s="26">
        <v>0.48099999999999998</v>
      </c>
      <c r="O6" s="16">
        <v>610</v>
      </c>
    </row>
    <row r="7" spans="1:15" ht="12" customHeight="1">
      <c r="A7" s="13">
        <v>46146</v>
      </c>
      <c r="B7" s="6">
        <v>8587</v>
      </c>
      <c r="C7" s="16">
        <v>7786</v>
      </c>
      <c r="D7" s="14">
        <v>367.7</v>
      </c>
      <c r="E7" s="14">
        <v>110.7</v>
      </c>
      <c r="F7" s="14">
        <v>273.3</v>
      </c>
      <c r="G7" s="26">
        <v>87.617000000000004</v>
      </c>
      <c r="H7" s="26">
        <v>8.3870000000000005</v>
      </c>
      <c r="I7" s="16">
        <v>51000</v>
      </c>
      <c r="J7" s="14">
        <v>7.1</v>
      </c>
      <c r="K7" s="14">
        <v>10</v>
      </c>
      <c r="L7" s="14">
        <v>6.2</v>
      </c>
      <c r="M7" s="26">
        <v>11.436999999999999</v>
      </c>
      <c r="N7" s="26">
        <v>0.44700000000000001</v>
      </c>
      <c r="O7" s="16">
        <v>530</v>
      </c>
    </row>
    <row r="8" spans="1:15" ht="12" customHeight="1">
      <c r="A8" s="13">
        <v>46147</v>
      </c>
      <c r="B8" s="6">
        <v>8673</v>
      </c>
      <c r="C8" s="16">
        <v>7797</v>
      </c>
      <c r="D8" s="14">
        <v>328.4</v>
      </c>
      <c r="E8" s="14">
        <v>134.6</v>
      </c>
      <c r="F8" s="14">
        <v>180</v>
      </c>
      <c r="G8" s="26">
        <v>62.030999999999999</v>
      </c>
      <c r="H8" s="26">
        <v>7.6390000000000002</v>
      </c>
      <c r="I8" s="16">
        <v>42000</v>
      </c>
      <c r="J8" s="14">
        <v>7.2</v>
      </c>
      <c r="K8" s="14">
        <v>9.6</v>
      </c>
      <c r="L8" s="14">
        <v>6.9</v>
      </c>
      <c r="M8" s="26">
        <v>7.8620000000000001</v>
      </c>
      <c r="N8" s="26">
        <v>0.38600000000000001</v>
      </c>
      <c r="O8" s="16">
        <v>580</v>
      </c>
    </row>
    <row r="9" spans="1:15" ht="12" customHeight="1">
      <c r="A9" s="13">
        <v>46148</v>
      </c>
      <c r="B9" s="6">
        <v>9029</v>
      </c>
      <c r="C9" s="16">
        <v>8193</v>
      </c>
      <c r="D9" s="14">
        <v>457.3</v>
      </c>
      <c r="E9" s="14">
        <v>139.4</v>
      </c>
      <c r="F9" s="14">
        <v>386.7</v>
      </c>
      <c r="G9" s="26">
        <v>81.296999999999997</v>
      </c>
      <c r="H9" s="26">
        <v>8.9190000000000005</v>
      </c>
      <c r="I9" s="16">
        <v>56000</v>
      </c>
      <c r="J9" s="14">
        <v>7.4</v>
      </c>
      <c r="K9" s="14">
        <v>9.6999999999999993</v>
      </c>
      <c r="L9" s="14">
        <v>7.2</v>
      </c>
      <c r="M9" s="26">
        <v>10.367000000000001</v>
      </c>
      <c r="N9" s="26">
        <v>0.433</v>
      </c>
      <c r="O9" s="16">
        <v>520</v>
      </c>
    </row>
    <row r="10" spans="1:15" ht="12" customHeight="1">
      <c r="A10" s="13">
        <v>46149</v>
      </c>
      <c r="B10" s="6">
        <v>8811</v>
      </c>
      <c r="C10" s="16">
        <v>7958</v>
      </c>
      <c r="D10" s="14">
        <v>465.8</v>
      </c>
      <c r="E10" s="14">
        <v>160.5</v>
      </c>
      <c r="F10" s="14">
        <v>280</v>
      </c>
      <c r="G10" s="26">
        <v>73.343000000000004</v>
      </c>
      <c r="H10" s="26">
        <v>9.2639999999999993</v>
      </c>
      <c r="I10" s="16">
        <v>51000</v>
      </c>
      <c r="J10" s="14">
        <v>7.3</v>
      </c>
      <c r="K10" s="14">
        <v>10.3</v>
      </c>
      <c r="L10" s="14">
        <v>6.5</v>
      </c>
      <c r="M10" s="26">
        <v>11.592000000000001</v>
      </c>
      <c r="N10" s="26">
        <v>0.51500000000000001</v>
      </c>
      <c r="O10" s="16">
        <v>920</v>
      </c>
    </row>
    <row r="11" spans="1:15" ht="12" customHeight="1">
      <c r="A11" s="13">
        <v>46150</v>
      </c>
      <c r="B11" s="6">
        <v>8861</v>
      </c>
      <c r="C11" s="16">
        <v>7973</v>
      </c>
      <c r="D11" s="14">
        <v>411.9</v>
      </c>
      <c r="E11" s="14">
        <v>131.5</v>
      </c>
      <c r="F11" s="14">
        <v>350</v>
      </c>
      <c r="G11" s="26">
        <v>72.11</v>
      </c>
      <c r="H11" s="26">
        <v>7.7149999999999999</v>
      </c>
      <c r="I11" s="16">
        <v>55000</v>
      </c>
      <c r="J11" s="14">
        <v>7.5</v>
      </c>
      <c r="K11" s="14">
        <v>9.6</v>
      </c>
      <c r="L11" s="14">
        <v>6.4</v>
      </c>
      <c r="M11" s="26">
        <v>13.598000000000001</v>
      </c>
      <c r="N11" s="26">
        <v>0.371</v>
      </c>
      <c r="O11" s="16">
        <v>950</v>
      </c>
    </row>
    <row r="12" spans="1:15" ht="12" customHeight="1">
      <c r="A12" s="13">
        <v>46151</v>
      </c>
      <c r="B12" s="6">
        <v>8583</v>
      </c>
      <c r="C12" s="16">
        <v>7607</v>
      </c>
      <c r="D12" s="14">
        <v>387.7</v>
      </c>
      <c r="E12" s="14">
        <v>157.5</v>
      </c>
      <c r="F12" s="14">
        <v>233.3</v>
      </c>
      <c r="G12" s="26">
        <v>54.167000000000002</v>
      </c>
      <c r="H12" s="26">
        <v>5.3470000000000004</v>
      </c>
      <c r="I12" s="16">
        <v>74000</v>
      </c>
      <c r="J12" s="14">
        <v>7.6</v>
      </c>
      <c r="K12" s="14">
        <v>9.9</v>
      </c>
      <c r="L12" s="14">
        <v>6.8</v>
      </c>
      <c r="M12" s="26">
        <v>11.222</v>
      </c>
      <c r="N12" s="26">
        <v>0.70299999999999996</v>
      </c>
      <c r="O12" s="16">
        <v>820</v>
      </c>
    </row>
    <row r="13" spans="1:15" ht="12" customHeight="1">
      <c r="A13" s="13">
        <v>46152</v>
      </c>
      <c r="B13" s="6">
        <v>9256</v>
      </c>
      <c r="C13" s="16">
        <v>8272</v>
      </c>
      <c r="D13" s="14">
        <v>371.4</v>
      </c>
      <c r="E13" s="14">
        <v>160</v>
      </c>
      <c r="F13" s="14">
        <v>273.3</v>
      </c>
      <c r="G13" s="26">
        <v>60.164000000000001</v>
      </c>
      <c r="H13" s="26">
        <v>6.5780000000000003</v>
      </c>
      <c r="I13" s="16">
        <v>100000</v>
      </c>
      <c r="J13" s="14">
        <v>7.5</v>
      </c>
      <c r="K13" s="14">
        <v>10.3</v>
      </c>
      <c r="L13" s="14">
        <v>7.2</v>
      </c>
      <c r="M13" s="26">
        <v>14.005000000000001</v>
      </c>
      <c r="N13" s="26">
        <v>0.436</v>
      </c>
      <c r="O13" s="16">
        <v>830</v>
      </c>
    </row>
    <row r="14" spans="1:15" ht="12" customHeight="1">
      <c r="A14" s="13">
        <v>46153</v>
      </c>
      <c r="B14" s="6">
        <v>9114</v>
      </c>
      <c r="C14" s="16">
        <v>8156</v>
      </c>
      <c r="D14" s="14">
        <v>505</v>
      </c>
      <c r="E14" s="14">
        <v>171.3</v>
      </c>
      <c r="F14" s="14">
        <v>310</v>
      </c>
      <c r="G14" s="26">
        <v>78.364999999999995</v>
      </c>
      <c r="H14" s="26">
        <v>6.7359999999999998</v>
      </c>
      <c r="I14" s="16">
        <v>89000</v>
      </c>
      <c r="J14" s="14">
        <v>7.8</v>
      </c>
      <c r="K14" s="14">
        <v>11.1</v>
      </c>
      <c r="L14" s="14">
        <v>6.8</v>
      </c>
      <c r="M14" s="26">
        <v>13.138</v>
      </c>
      <c r="N14" s="26">
        <v>0.48399999999999999</v>
      </c>
      <c r="O14" s="16">
        <v>930</v>
      </c>
    </row>
    <row r="15" spans="1:15" ht="12" customHeight="1">
      <c r="A15" s="13">
        <v>46154</v>
      </c>
      <c r="B15" s="6">
        <v>9025</v>
      </c>
      <c r="C15" s="16">
        <v>8022</v>
      </c>
      <c r="D15" s="14">
        <v>423.4</v>
      </c>
      <c r="E15" s="14">
        <v>151.9</v>
      </c>
      <c r="F15" s="14">
        <v>320</v>
      </c>
      <c r="G15" s="26">
        <v>78.036000000000001</v>
      </c>
      <c r="H15" s="26">
        <v>9.5090000000000003</v>
      </c>
      <c r="I15" s="16">
        <v>35000</v>
      </c>
      <c r="J15" s="14">
        <v>7.7</v>
      </c>
      <c r="K15" s="14">
        <v>11.1</v>
      </c>
      <c r="L15" s="14">
        <v>6.9</v>
      </c>
      <c r="M15" s="26">
        <v>13.834</v>
      </c>
      <c r="N15" s="26">
        <v>0.52300000000000002</v>
      </c>
      <c r="O15" s="16">
        <v>910</v>
      </c>
    </row>
    <row r="16" spans="1:15" ht="12" customHeight="1">
      <c r="A16" s="13">
        <v>46155</v>
      </c>
      <c r="B16" s="6">
        <v>9338</v>
      </c>
      <c r="C16" s="16">
        <v>8432</v>
      </c>
      <c r="D16" s="14">
        <v>537.79999999999995</v>
      </c>
      <c r="E16" s="14">
        <v>141.19999999999999</v>
      </c>
      <c r="F16" s="14">
        <v>310</v>
      </c>
      <c r="G16" s="26">
        <v>71.915000000000006</v>
      </c>
      <c r="H16" s="26">
        <v>7.431</v>
      </c>
      <c r="I16" s="16">
        <v>44000</v>
      </c>
      <c r="J16" s="14">
        <v>7.6</v>
      </c>
      <c r="K16" s="14">
        <v>10.4</v>
      </c>
      <c r="L16" s="14">
        <v>6.4</v>
      </c>
      <c r="M16" s="26">
        <v>11.266</v>
      </c>
      <c r="N16" s="26">
        <v>0.48899999999999999</v>
      </c>
      <c r="O16" s="16">
        <v>960</v>
      </c>
    </row>
    <row r="17" spans="1:15" ht="12" customHeight="1">
      <c r="A17" s="13">
        <v>46156</v>
      </c>
      <c r="B17" s="6">
        <v>9390</v>
      </c>
      <c r="C17" s="16">
        <v>8434</v>
      </c>
      <c r="D17" s="14">
        <v>422.4</v>
      </c>
      <c r="E17" s="14">
        <v>149.19999999999999</v>
      </c>
      <c r="F17" s="14">
        <v>383.3</v>
      </c>
      <c r="G17" s="26">
        <v>76.069999999999993</v>
      </c>
      <c r="H17" s="26">
        <v>8.4380000000000006</v>
      </c>
      <c r="I17" s="16">
        <v>46000</v>
      </c>
      <c r="J17" s="14">
        <v>7.5</v>
      </c>
      <c r="K17" s="14">
        <v>10.199999999999999</v>
      </c>
      <c r="L17" s="14">
        <v>7.2</v>
      </c>
      <c r="M17" s="26">
        <v>13.081</v>
      </c>
      <c r="N17" s="26">
        <v>0.49</v>
      </c>
      <c r="O17" s="16">
        <v>930</v>
      </c>
    </row>
    <row r="18" spans="1:15" ht="12" customHeight="1">
      <c r="A18" s="13">
        <v>46157</v>
      </c>
      <c r="B18" s="6">
        <v>8841</v>
      </c>
      <c r="C18" s="16">
        <v>7823</v>
      </c>
      <c r="D18" s="14">
        <v>420.5</v>
      </c>
      <c r="E18" s="14">
        <v>158.6</v>
      </c>
      <c r="F18" s="14">
        <v>356.7</v>
      </c>
      <c r="G18" s="26">
        <v>78.965999999999994</v>
      </c>
      <c r="H18" s="26">
        <v>8.8849999999999998</v>
      </c>
      <c r="I18" s="16">
        <v>46000</v>
      </c>
      <c r="J18" s="14">
        <v>7.5</v>
      </c>
      <c r="K18" s="14">
        <v>10.3</v>
      </c>
      <c r="L18" s="14">
        <v>6.9</v>
      </c>
      <c r="M18" s="26">
        <v>13.311</v>
      </c>
      <c r="N18" s="26">
        <v>0.53100000000000003</v>
      </c>
      <c r="O18" s="16">
        <v>450</v>
      </c>
    </row>
    <row r="19" spans="1:15" ht="12" customHeight="1">
      <c r="A19" s="13">
        <v>46158</v>
      </c>
      <c r="B19" s="6">
        <v>9098</v>
      </c>
      <c r="C19" s="16">
        <v>8279</v>
      </c>
      <c r="D19" s="14">
        <v>300.89999999999998</v>
      </c>
      <c r="E19" s="14">
        <v>147.1</v>
      </c>
      <c r="F19" s="14">
        <v>330</v>
      </c>
      <c r="G19" s="26">
        <v>77.900000000000006</v>
      </c>
      <c r="H19" s="26">
        <v>7.2329999999999997</v>
      </c>
      <c r="I19" s="16">
        <v>37000</v>
      </c>
      <c r="J19" s="14">
        <v>7.3</v>
      </c>
      <c r="K19" s="14">
        <v>9.4</v>
      </c>
      <c r="L19" s="14">
        <v>5.0999999999999996</v>
      </c>
      <c r="M19" s="26">
        <v>11.276</v>
      </c>
      <c r="N19" s="26">
        <v>0.59199999999999997</v>
      </c>
      <c r="O19" s="16">
        <v>440</v>
      </c>
    </row>
    <row r="20" spans="1:15" ht="12" customHeight="1">
      <c r="A20" s="13">
        <v>46159</v>
      </c>
      <c r="B20" s="6">
        <v>9128</v>
      </c>
      <c r="C20" s="16">
        <v>8338</v>
      </c>
      <c r="D20" s="14">
        <v>358.5</v>
      </c>
      <c r="E20" s="14">
        <v>128</v>
      </c>
      <c r="F20" s="14">
        <v>210</v>
      </c>
      <c r="G20" s="26">
        <v>68.253</v>
      </c>
      <c r="H20" s="26">
        <v>7.274</v>
      </c>
      <c r="I20" s="16">
        <v>53000</v>
      </c>
      <c r="J20" s="14">
        <v>7.2</v>
      </c>
      <c r="K20" s="14">
        <v>10.8</v>
      </c>
      <c r="L20" s="14">
        <v>7</v>
      </c>
      <c r="M20" s="26">
        <v>13.593</v>
      </c>
      <c r="N20" s="26">
        <v>0.505</v>
      </c>
      <c r="O20" s="16">
        <v>400</v>
      </c>
    </row>
    <row r="21" spans="1:15" ht="12" customHeight="1">
      <c r="A21" s="13">
        <v>46160</v>
      </c>
      <c r="B21" s="6">
        <v>9300</v>
      </c>
      <c r="C21" s="16">
        <v>8457</v>
      </c>
      <c r="D21" s="14">
        <v>437.3</v>
      </c>
      <c r="E21" s="14">
        <v>139.69999999999999</v>
      </c>
      <c r="F21" s="14">
        <v>210</v>
      </c>
      <c r="G21" s="26">
        <v>67.019000000000005</v>
      </c>
      <c r="H21" s="26">
        <v>7.4130000000000003</v>
      </c>
      <c r="I21" s="16">
        <v>64000</v>
      </c>
      <c r="J21" s="14">
        <v>7.2</v>
      </c>
      <c r="K21" s="14">
        <v>9.1</v>
      </c>
      <c r="L21" s="14">
        <v>6.9</v>
      </c>
      <c r="M21" s="26">
        <v>12.725</v>
      </c>
      <c r="N21" s="26">
        <v>0.57999999999999996</v>
      </c>
      <c r="O21" s="16">
        <v>630</v>
      </c>
    </row>
    <row r="22" spans="1:15" ht="12" customHeight="1">
      <c r="A22" s="13">
        <v>46161</v>
      </c>
      <c r="B22" s="6">
        <v>9286</v>
      </c>
      <c r="C22" s="16">
        <v>8300</v>
      </c>
      <c r="D22" s="14">
        <v>478.3</v>
      </c>
      <c r="E22" s="14">
        <v>150.5</v>
      </c>
      <c r="F22" s="14">
        <v>383.3</v>
      </c>
      <c r="G22" s="26">
        <v>76.168999999999997</v>
      </c>
      <c r="H22" s="26">
        <v>7.9039999999999999</v>
      </c>
      <c r="I22" s="16">
        <v>61000</v>
      </c>
      <c r="J22" s="14">
        <v>7.4</v>
      </c>
      <c r="K22" s="14">
        <v>9</v>
      </c>
      <c r="L22" s="14">
        <v>6.7</v>
      </c>
      <c r="M22" s="26">
        <v>13.544</v>
      </c>
      <c r="N22" s="26">
        <v>0.52</v>
      </c>
      <c r="O22" s="16">
        <v>650</v>
      </c>
    </row>
    <row r="23" spans="1:15" ht="12" customHeight="1">
      <c r="A23" s="13">
        <v>46162</v>
      </c>
      <c r="B23" s="6">
        <v>9843</v>
      </c>
      <c r="C23" s="16">
        <v>8819</v>
      </c>
      <c r="D23" s="14">
        <v>479</v>
      </c>
      <c r="E23" s="14">
        <v>153.19999999999999</v>
      </c>
      <c r="F23" s="14">
        <v>286.7</v>
      </c>
      <c r="G23" s="26">
        <v>81.593999999999994</v>
      </c>
      <c r="H23" s="26">
        <v>8.4</v>
      </c>
      <c r="I23" s="16">
        <v>98000</v>
      </c>
      <c r="J23" s="14">
        <v>7.3</v>
      </c>
      <c r="K23" s="14">
        <v>9.4</v>
      </c>
      <c r="L23" s="14">
        <v>5.6</v>
      </c>
      <c r="M23" s="26">
        <v>13.898999999999999</v>
      </c>
      <c r="N23" s="26">
        <v>0.44500000000000001</v>
      </c>
      <c r="O23" s="16">
        <v>580</v>
      </c>
    </row>
    <row r="24" spans="1:15" ht="12" customHeight="1">
      <c r="A24" s="13">
        <v>46163</v>
      </c>
      <c r="B24" s="6">
        <v>10190</v>
      </c>
      <c r="C24" s="16">
        <v>8909</v>
      </c>
      <c r="D24" s="14">
        <v>350.1</v>
      </c>
      <c r="E24" s="14">
        <v>132.30000000000001</v>
      </c>
      <c r="F24" s="14">
        <v>270</v>
      </c>
      <c r="G24" s="26">
        <v>72.414000000000001</v>
      </c>
      <c r="H24" s="26">
        <v>7.4089999999999998</v>
      </c>
      <c r="I24" s="16">
        <v>88000</v>
      </c>
      <c r="J24" s="14">
        <v>7.2</v>
      </c>
      <c r="K24" s="14">
        <v>6.3</v>
      </c>
      <c r="L24" s="14">
        <v>4.8</v>
      </c>
      <c r="M24" s="26">
        <v>10.34</v>
      </c>
      <c r="N24" s="26">
        <v>0.29099999999999998</v>
      </c>
      <c r="O24" s="16">
        <v>670</v>
      </c>
    </row>
    <row r="25" spans="1:15" ht="12" customHeight="1">
      <c r="A25" s="13">
        <v>46164</v>
      </c>
      <c r="B25" s="6">
        <v>9920</v>
      </c>
      <c r="C25" s="16">
        <v>8271</v>
      </c>
      <c r="D25" s="14">
        <v>366.1</v>
      </c>
      <c r="E25" s="14">
        <v>149.19999999999999</v>
      </c>
      <c r="F25" s="14">
        <v>236.7</v>
      </c>
      <c r="G25" s="26">
        <v>68.641999999999996</v>
      </c>
      <c r="H25" s="26">
        <v>7.4450000000000003</v>
      </c>
      <c r="I25" s="16">
        <v>66000</v>
      </c>
      <c r="J25" s="14">
        <v>7.4</v>
      </c>
      <c r="K25" s="14">
        <v>8.6999999999999993</v>
      </c>
      <c r="L25" s="14">
        <v>6</v>
      </c>
      <c r="M25" s="26">
        <v>8.4990000000000006</v>
      </c>
      <c r="N25" s="26">
        <v>0.34699999999999998</v>
      </c>
      <c r="O25" s="16">
        <v>830</v>
      </c>
    </row>
    <row r="26" spans="1:15" ht="12" customHeight="1">
      <c r="A26" s="13">
        <v>46165</v>
      </c>
      <c r="B26" s="6">
        <v>9957</v>
      </c>
      <c r="C26" s="16">
        <v>8249</v>
      </c>
      <c r="D26" s="14">
        <v>311.2</v>
      </c>
      <c r="E26" s="14">
        <v>79.3</v>
      </c>
      <c r="F26" s="14">
        <v>236.7</v>
      </c>
      <c r="G26" s="26">
        <v>49.048000000000002</v>
      </c>
      <c r="H26" s="26">
        <v>5.843</v>
      </c>
      <c r="I26" s="16">
        <v>55000</v>
      </c>
      <c r="J26" s="14">
        <v>7.5</v>
      </c>
      <c r="K26" s="14">
        <v>7.9</v>
      </c>
      <c r="L26" s="14">
        <v>6.2</v>
      </c>
      <c r="M26" s="26">
        <v>8.3040000000000003</v>
      </c>
      <c r="N26" s="26">
        <v>0.36799999999999999</v>
      </c>
      <c r="O26" s="16">
        <v>550</v>
      </c>
    </row>
    <row r="27" spans="1:15" ht="12" customHeight="1">
      <c r="A27" s="13">
        <v>46166</v>
      </c>
      <c r="B27" s="6">
        <v>9320</v>
      </c>
      <c r="C27" s="16">
        <v>7862</v>
      </c>
      <c r="D27" s="14">
        <v>280.39999999999998</v>
      </c>
      <c r="E27" s="14">
        <v>97.2</v>
      </c>
      <c r="F27" s="14">
        <v>196.7</v>
      </c>
      <c r="G27" s="26">
        <v>47.439</v>
      </c>
      <c r="H27" s="26">
        <v>5.4589999999999996</v>
      </c>
      <c r="I27" s="16">
        <v>61000</v>
      </c>
      <c r="J27" s="14">
        <v>7.5</v>
      </c>
      <c r="K27" s="14">
        <v>8.6</v>
      </c>
      <c r="L27" s="14">
        <v>6.8</v>
      </c>
      <c r="M27" s="26">
        <v>12.236000000000001</v>
      </c>
      <c r="N27" s="26">
        <v>0.45500000000000002</v>
      </c>
      <c r="O27" s="16">
        <v>380</v>
      </c>
    </row>
    <row r="28" spans="1:15" ht="12" customHeight="1">
      <c r="A28" s="13">
        <v>46167</v>
      </c>
      <c r="B28" s="6">
        <v>9757</v>
      </c>
      <c r="C28" s="16">
        <v>8442</v>
      </c>
      <c r="D28" s="14">
        <v>314.3</v>
      </c>
      <c r="E28" s="14">
        <v>130.69999999999999</v>
      </c>
      <c r="F28" s="14">
        <v>230</v>
      </c>
      <c r="G28" s="26">
        <v>54.048999999999999</v>
      </c>
      <c r="H28" s="26">
        <v>5.86</v>
      </c>
      <c r="I28" s="16">
        <v>45000</v>
      </c>
      <c r="J28" s="14">
        <v>7.1</v>
      </c>
      <c r="K28" s="14">
        <v>9.4</v>
      </c>
      <c r="L28" s="14">
        <v>6.6</v>
      </c>
      <c r="M28" s="26">
        <v>12.676</v>
      </c>
      <c r="N28" s="26">
        <v>0.55700000000000005</v>
      </c>
      <c r="O28" s="16">
        <v>660</v>
      </c>
    </row>
    <row r="29" spans="1:15" ht="12" customHeight="1">
      <c r="A29" s="13">
        <v>46168</v>
      </c>
      <c r="B29" s="6">
        <v>9366</v>
      </c>
      <c r="C29" s="16">
        <v>8089</v>
      </c>
      <c r="D29" s="14">
        <v>374.3</v>
      </c>
      <c r="E29" s="14">
        <v>120.2</v>
      </c>
      <c r="F29" s="14">
        <v>306.7</v>
      </c>
      <c r="G29" s="26">
        <v>80.911000000000001</v>
      </c>
      <c r="H29" s="26">
        <v>8.3179999999999996</v>
      </c>
      <c r="I29" s="16">
        <v>50000</v>
      </c>
      <c r="J29" s="14">
        <v>7.4</v>
      </c>
      <c r="K29" s="14">
        <v>10.199999999999999</v>
      </c>
      <c r="L29" s="14">
        <v>6.2</v>
      </c>
      <c r="M29" s="26">
        <v>11.912000000000001</v>
      </c>
      <c r="N29" s="26">
        <v>0.55800000000000005</v>
      </c>
      <c r="O29" s="16">
        <v>690</v>
      </c>
    </row>
    <row r="30" spans="1:15" ht="12" customHeight="1">
      <c r="A30" s="13">
        <v>46169</v>
      </c>
      <c r="B30" s="6">
        <v>9563</v>
      </c>
      <c r="C30" s="16">
        <v>8460</v>
      </c>
      <c r="D30" s="14">
        <v>354.7</v>
      </c>
      <c r="E30" s="14">
        <v>145.1</v>
      </c>
      <c r="F30" s="14">
        <v>326.7</v>
      </c>
      <c r="G30" s="26">
        <v>75.760000000000005</v>
      </c>
      <c r="H30" s="26">
        <v>8.7089999999999996</v>
      </c>
      <c r="I30" s="16">
        <v>74000</v>
      </c>
      <c r="J30" s="14">
        <v>7.3</v>
      </c>
      <c r="K30" s="14">
        <v>9.1999999999999993</v>
      </c>
      <c r="L30" s="14">
        <v>6.4</v>
      </c>
      <c r="M30" s="26">
        <v>13.456</v>
      </c>
      <c r="N30" s="26">
        <v>0.435</v>
      </c>
      <c r="O30" s="16">
        <v>930</v>
      </c>
    </row>
    <row r="31" spans="1:15" ht="12" customHeight="1">
      <c r="A31" s="13">
        <v>46170</v>
      </c>
      <c r="B31" s="6">
        <v>9284</v>
      </c>
      <c r="C31" s="16">
        <v>8161</v>
      </c>
      <c r="D31" s="14">
        <v>498</v>
      </c>
      <c r="E31" s="14">
        <v>177.3</v>
      </c>
      <c r="F31" s="14">
        <v>243.3</v>
      </c>
      <c r="G31" s="26">
        <v>66.876999999999995</v>
      </c>
      <c r="H31" s="26">
        <v>8.3859999999999992</v>
      </c>
      <c r="I31" s="16">
        <v>79000</v>
      </c>
      <c r="J31" s="14">
        <v>7.5</v>
      </c>
      <c r="K31" s="14">
        <v>8.6</v>
      </c>
      <c r="L31" s="14">
        <v>7</v>
      </c>
      <c r="M31" s="26">
        <v>11.648999999999999</v>
      </c>
      <c r="N31" s="26">
        <v>0.25</v>
      </c>
      <c r="O31" s="16">
        <v>900</v>
      </c>
    </row>
    <row r="32" spans="1:15" ht="12" customHeight="1">
      <c r="A32" s="13">
        <v>46171</v>
      </c>
      <c r="B32" s="6">
        <v>9433</v>
      </c>
      <c r="C32" s="16">
        <v>8361</v>
      </c>
      <c r="D32" s="14">
        <v>375.2</v>
      </c>
      <c r="E32" s="14">
        <v>150.80000000000001</v>
      </c>
      <c r="F32" s="14">
        <v>286.7</v>
      </c>
      <c r="G32" s="26">
        <v>76.120999999999995</v>
      </c>
      <c r="H32" s="26">
        <v>9.593</v>
      </c>
      <c r="I32" s="16">
        <v>130000</v>
      </c>
      <c r="J32" s="14">
        <v>7.8</v>
      </c>
      <c r="K32" s="14">
        <v>8.4</v>
      </c>
      <c r="L32" s="14">
        <v>5</v>
      </c>
      <c r="M32" s="26">
        <v>13.497999999999999</v>
      </c>
      <c r="N32" s="26">
        <v>0.40400000000000003</v>
      </c>
      <c r="O32" s="16">
        <v>810</v>
      </c>
    </row>
    <row r="33" spans="1:15" ht="12" customHeight="1">
      <c r="A33" s="13">
        <v>46172</v>
      </c>
      <c r="B33" s="6">
        <v>9691</v>
      </c>
      <c r="C33" s="16">
        <v>8566</v>
      </c>
      <c r="D33" s="14">
        <v>445.5</v>
      </c>
      <c r="E33" s="14">
        <v>130.30000000000001</v>
      </c>
      <c r="F33" s="14">
        <v>156.69999999999999</v>
      </c>
      <c r="G33" s="26">
        <v>81.396000000000001</v>
      </c>
      <c r="H33" s="26">
        <v>6.1239999999999997</v>
      </c>
      <c r="I33" s="16">
        <v>79000</v>
      </c>
      <c r="J33" s="14">
        <v>7.7</v>
      </c>
      <c r="K33" s="14">
        <v>7.8</v>
      </c>
      <c r="L33" s="14">
        <v>5.7</v>
      </c>
      <c r="M33" s="26">
        <v>12.146000000000001</v>
      </c>
      <c r="N33" s="26">
        <v>0.37</v>
      </c>
      <c r="O33" s="16">
        <v>900</v>
      </c>
    </row>
    <row r="34" spans="1:15" ht="12" customHeight="1">
      <c r="A34" s="13">
        <v>46173</v>
      </c>
      <c r="B34" s="6">
        <v>9836</v>
      </c>
      <c r="C34" s="16">
        <v>8692</v>
      </c>
      <c r="D34" s="14">
        <v>406.6</v>
      </c>
      <c r="E34" s="14">
        <v>160.1</v>
      </c>
      <c r="F34" s="14">
        <v>230</v>
      </c>
      <c r="G34" s="26">
        <v>77.853999999999999</v>
      </c>
      <c r="H34" s="26">
        <v>6.6219999999999999</v>
      </c>
      <c r="I34" s="16">
        <v>120000</v>
      </c>
      <c r="J34" s="14">
        <v>7.4</v>
      </c>
      <c r="K34" s="14">
        <v>8.6</v>
      </c>
      <c r="L34" s="14">
        <v>6.9</v>
      </c>
      <c r="M34" s="26">
        <v>12.962999999999999</v>
      </c>
      <c r="N34" s="26">
        <v>0.39</v>
      </c>
      <c r="O34" s="16">
        <v>710</v>
      </c>
    </row>
    <row r="35" spans="1:15" s="1" customFormat="1" ht="12" customHeight="1">
      <c r="A35" s="17" t="s">
        <v>51</v>
      </c>
      <c r="B35" s="7">
        <f>SUM(B4:B34)</f>
        <v>284551</v>
      </c>
      <c r="C35" s="7">
        <f>SUM(C4:C34)</f>
        <v>252392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52</v>
      </c>
      <c r="B36" s="7">
        <f>AVERAGE(B4:B34)</f>
        <v>9179.0645161290322</v>
      </c>
      <c r="C36" s="7">
        <f t="shared" ref="C36:O36" si="0">AVERAGE(C4:C34)</f>
        <v>8141.677419354839</v>
      </c>
      <c r="D36" s="8">
        <f t="shared" si="0"/>
        <v>404.17419354838717</v>
      </c>
      <c r="E36" s="8">
        <f t="shared" si="0"/>
        <v>143.14516129032259</v>
      </c>
      <c r="F36" s="8">
        <f t="shared" si="0"/>
        <v>285.38387096774193</v>
      </c>
      <c r="G36" s="9">
        <f t="shared" si="0"/>
        <v>71.175419354838709</v>
      </c>
      <c r="H36" s="9">
        <f t="shared" si="0"/>
        <v>7.7807419354838716</v>
      </c>
      <c r="I36" s="7">
        <f t="shared" si="0"/>
        <v>64322.580645161288</v>
      </c>
      <c r="J36" s="8">
        <f t="shared" si="0"/>
        <v>7.4258064516129041</v>
      </c>
      <c r="K36" s="8">
        <f t="shared" si="0"/>
        <v>9.4322580645161302</v>
      </c>
      <c r="L36" s="8">
        <f t="shared" si="0"/>
        <v>6.4419354838709681</v>
      </c>
      <c r="M36" s="9">
        <f t="shared" si="0"/>
        <v>11.894612903225804</v>
      </c>
      <c r="N36" s="9">
        <f t="shared" si="0"/>
        <v>0.46570967741935482</v>
      </c>
      <c r="O36" s="7">
        <f t="shared" si="0"/>
        <v>703.87096774193549</v>
      </c>
    </row>
    <row r="37" spans="1:15" s="1" customFormat="1" ht="12" customHeight="1">
      <c r="A37" s="17" t="s">
        <v>53</v>
      </c>
      <c r="B37" s="7">
        <f>MAX(B4:B34)</f>
        <v>10190</v>
      </c>
      <c r="C37" s="7">
        <f t="shared" ref="C37:O37" si="1">MAX(C4:C34)</f>
        <v>8909</v>
      </c>
      <c r="D37" s="8">
        <f t="shared" si="1"/>
        <v>537.79999999999995</v>
      </c>
      <c r="E37" s="8">
        <f t="shared" si="1"/>
        <v>177.3</v>
      </c>
      <c r="F37" s="8">
        <f t="shared" si="1"/>
        <v>386.7</v>
      </c>
      <c r="G37" s="9">
        <f t="shared" si="1"/>
        <v>87.617000000000004</v>
      </c>
      <c r="H37" s="9">
        <f t="shared" si="1"/>
        <v>11.425000000000001</v>
      </c>
      <c r="I37" s="7">
        <f t="shared" si="1"/>
        <v>130000</v>
      </c>
      <c r="J37" s="8">
        <f t="shared" si="1"/>
        <v>7.8</v>
      </c>
      <c r="K37" s="8">
        <f t="shared" si="1"/>
        <v>11.1</v>
      </c>
      <c r="L37" s="8">
        <f t="shared" si="1"/>
        <v>7.2</v>
      </c>
      <c r="M37" s="9">
        <f t="shared" si="1"/>
        <v>14.005000000000001</v>
      </c>
      <c r="N37" s="9">
        <f t="shared" si="1"/>
        <v>0.70299999999999996</v>
      </c>
      <c r="O37" s="7">
        <f t="shared" si="1"/>
        <v>960</v>
      </c>
    </row>
    <row r="38" spans="1:15" s="1" customFormat="1" ht="12" customHeight="1">
      <c r="A38" s="17" t="s">
        <v>54</v>
      </c>
      <c r="B38" s="7">
        <f>MIN(B4:B34)</f>
        <v>7898</v>
      </c>
      <c r="C38" s="7">
        <f t="shared" ref="C38:O38" si="2">MIN(C4:C34)</f>
        <v>7103</v>
      </c>
      <c r="D38" s="8">
        <f t="shared" si="2"/>
        <v>280.39999999999998</v>
      </c>
      <c r="E38" s="8">
        <f t="shared" si="2"/>
        <v>79.3</v>
      </c>
      <c r="F38" s="8">
        <f t="shared" si="2"/>
        <v>156.69999999999999</v>
      </c>
      <c r="G38" s="9">
        <f t="shared" si="2"/>
        <v>47.439</v>
      </c>
      <c r="H38" s="9">
        <f t="shared" si="2"/>
        <v>5.3470000000000004</v>
      </c>
      <c r="I38" s="7">
        <f t="shared" si="2"/>
        <v>32000</v>
      </c>
      <c r="J38" s="8">
        <f t="shared" si="2"/>
        <v>7.1</v>
      </c>
      <c r="K38" s="8">
        <f t="shared" si="2"/>
        <v>6.3</v>
      </c>
      <c r="L38" s="8">
        <f t="shared" si="2"/>
        <v>4.8</v>
      </c>
      <c r="M38" s="9">
        <f t="shared" si="2"/>
        <v>7.8620000000000001</v>
      </c>
      <c r="N38" s="9">
        <f t="shared" si="2"/>
        <v>0.25</v>
      </c>
      <c r="O38" s="7">
        <f t="shared" si="2"/>
        <v>380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41</v>
      </c>
      <c r="C2" s="34" t="s">
        <v>42</v>
      </c>
      <c r="D2" s="36" t="s">
        <v>43</v>
      </c>
      <c r="E2" s="36"/>
      <c r="F2" s="36"/>
      <c r="G2" s="36"/>
      <c r="H2" s="36"/>
      <c r="I2" s="36"/>
      <c r="J2" s="36" t="s">
        <v>44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10321</v>
      </c>
      <c r="C4" s="16">
        <v>9424</v>
      </c>
      <c r="D4" s="14">
        <v>273.8</v>
      </c>
      <c r="E4" s="14">
        <v>105.5</v>
      </c>
      <c r="F4" s="14">
        <v>180</v>
      </c>
      <c r="G4" s="26">
        <v>42.048999999999999</v>
      </c>
      <c r="H4" s="26">
        <v>5.8769999999999998</v>
      </c>
      <c r="I4" s="16">
        <v>31000</v>
      </c>
      <c r="J4" s="14">
        <v>6.8</v>
      </c>
      <c r="K4" s="14">
        <v>10.199999999999999</v>
      </c>
      <c r="L4" s="14">
        <v>3.8</v>
      </c>
      <c r="M4" s="26">
        <v>8.4659999999999993</v>
      </c>
      <c r="N4" s="26">
        <v>0.99199999999999999</v>
      </c>
      <c r="O4" s="16">
        <v>740</v>
      </c>
    </row>
    <row r="5" spans="1:15" ht="12" customHeight="1">
      <c r="A5" s="13">
        <v>46144</v>
      </c>
      <c r="B5" s="6">
        <v>10694</v>
      </c>
      <c r="C5" s="16">
        <v>9787</v>
      </c>
      <c r="D5" s="14">
        <v>282.60000000000002</v>
      </c>
      <c r="E5" s="14">
        <v>48.2</v>
      </c>
      <c r="F5" s="14">
        <v>153.30000000000001</v>
      </c>
      <c r="G5" s="26">
        <v>40.731999999999999</v>
      </c>
      <c r="H5" s="26">
        <v>5.7320000000000002</v>
      </c>
      <c r="I5" s="16">
        <v>44000</v>
      </c>
      <c r="J5" s="14">
        <v>6.3</v>
      </c>
      <c r="K5" s="14">
        <v>10.4</v>
      </c>
      <c r="L5" s="14">
        <v>4.4000000000000004</v>
      </c>
      <c r="M5" s="26">
        <v>7.6959999999999997</v>
      </c>
      <c r="N5" s="26">
        <v>0.66900000000000004</v>
      </c>
      <c r="O5" s="16">
        <v>680</v>
      </c>
    </row>
    <row r="6" spans="1:15" ht="12" customHeight="1">
      <c r="A6" s="13">
        <v>46145</v>
      </c>
      <c r="B6" s="6">
        <v>10645</v>
      </c>
      <c r="C6" s="16">
        <v>9886</v>
      </c>
      <c r="D6" s="14">
        <v>250.2</v>
      </c>
      <c r="E6" s="14">
        <v>85.7</v>
      </c>
      <c r="F6" s="14">
        <v>176.7</v>
      </c>
      <c r="G6" s="26">
        <v>41.329000000000001</v>
      </c>
      <c r="H6" s="26">
        <v>4.5220000000000002</v>
      </c>
      <c r="I6" s="16">
        <v>38000</v>
      </c>
      <c r="J6" s="14">
        <v>6.2</v>
      </c>
      <c r="K6" s="14">
        <v>9.6</v>
      </c>
      <c r="L6" s="14">
        <v>4.0999999999999996</v>
      </c>
      <c r="M6" s="26">
        <v>7.1349999999999998</v>
      </c>
      <c r="N6" s="26">
        <v>0.61099999999999999</v>
      </c>
      <c r="O6" s="16">
        <v>430</v>
      </c>
    </row>
    <row r="7" spans="1:15" ht="12" customHeight="1">
      <c r="A7" s="13">
        <v>46146</v>
      </c>
      <c r="B7" s="6">
        <v>12164</v>
      </c>
      <c r="C7" s="16">
        <v>11253</v>
      </c>
      <c r="D7" s="14">
        <v>296.89999999999998</v>
      </c>
      <c r="E7" s="14">
        <v>113.2</v>
      </c>
      <c r="F7" s="14">
        <v>190</v>
      </c>
      <c r="G7" s="26">
        <v>43.406999999999996</v>
      </c>
      <c r="H7" s="26">
        <v>5.6189999999999998</v>
      </c>
      <c r="I7" s="16">
        <v>41000</v>
      </c>
      <c r="J7" s="14">
        <v>5.9</v>
      </c>
      <c r="K7" s="14">
        <v>9.9</v>
      </c>
      <c r="L7" s="14">
        <v>3.6</v>
      </c>
      <c r="M7" s="26">
        <v>6.8440000000000003</v>
      </c>
      <c r="N7" s="26">
        <v>0.34599999999999997</v>
      </c>
      <c r="O7" s="16">
        <v>470</v>
      </c>
    </row>
    <row r="8" spans="1:15" ht="12" customHeight="1">
      <c r="A8" s="13">
        <v>46147</v>
      </c>
      <c r="B8" s="6">
        <v>11808</v>
      </c>
      <c r="C8" s="16">
        <v>10699</v>
      </c>
      <c r="D8" s="14">
        <v>288.89999999999998</v>
      </c>
      <c r="E8" s="14">
        <v>92.3</v>
      </c>
      <c r="F8" s="14">
        <v>120</v>
      </c>
      <c r="G8" s="26">
        <v>27.948</v>
      </c>
      <c r="H8" s="26">
        <v>4.5910000000000002</v>
      </c>
      <c r="I8" s="16">
        <v>40000</v>
      </c>
      <c r="J8" s="14">
        <v>5.4</v>
      </c>
      <c r="K8" s="14">
        <v>9.9</v>
      </c>
      <c r="L8" s="14">
        <v>3.3</v>
      </c>
      <c r="M8" s="26">
        <v>3.601</v>
      </c>
      <c r="N8" s="26">
        <v>0.49099999999999999</v>
      </c>
      <c r="O8" s="16">
        <v>400</v>
      </c>
    </row>
    <row r="9" spans="1:15" ht="12" customHeight="1">
      <c r="A9" s="13">
        <v>46148</v>
      </c>
      <c r="B9" s="6">
        <v>12421</v>
      </c>
      <c r="C9" s="16">
        <v>11308</v>
      </c>
      <c r="D9" s="14">
        <v>327.60000000000002</v>
      </c>
      <c r="E9" s="14">
        <v>86.7</v>
      </c>
      <c r="F9" s="14">
        <v>123.3</v>
      </c>
      <c r="G9" s="26">
        <v>38.103000000000002</v>
      </c>
      <c r="H9" s="26">
        <v>4.51</v>
      </c>
      <c r="I9" s="16">
        <v>40000</v>
      </c>
      <c r="J9" s="14">
        <v>7</v>
      </c>
      <c r="K9" s="14">
        <v>10.1</v>
      </c>
      <c r="L9" s="14">
        <v>4.4000000000000004</v>
      </c>
      <c r="M9" s="26">
        <v>6.9909999999999997</v>
      </c>
      <c r="N9" s="26">
        <v>0.80400000000000005</v>
      </c>
      <c r="O9" s="16">
        <v>440</v>
      </c>
    </row>
    <row r="10" spans="1:15" ht="12" customHeight="1">
      <c r="A10" s="13">
        <v>46149</v>
      </c>
      <c r="B10" s="6">
        <v>12089</v>
      </c>
      <c r="C10" s="16">
        <v>11244</v>
      </c>
      <c r="D10" s="14">
        <v>431.6</v>
      </c>
      <c r="E10" s="14">
        <v>115.4</v>
      </c>
      <c r="F10" s="14">
        <v>156.69999999999999</v>
      </c>
      <c r="G10" s="26">
        <v>40.895000000000003</v>
      </c>
      <c r="H10" s="26">
        <v>6.1769999999999996</v>
      </c>
      <c r="I10" s="16">
        <v>65000</v>
      </c>
      <c r="J10" s="14">
        <v>6.5</v>
      </c>
      <c r="K10" s="14">
        <v>10.3</v>
      </c>
      <c r="L10" s="14">
        <v>4.8</v>
      </c>
      <c r="M10" s="26">
        <v>6.5010000000000003</v>
      </c>
      <c r="N10" s="26">
        <v>0.75700000000000001</v>
      </c>
      <c r="O10" s="16">
        <v>950</v>
      </c>
    </row>
    <row r="11" spans="1:15" ht="12" customHeight="1">
      <c r="A11" s="13">
        <v>46150</v>
      </c>
      <c r="B11" s="6">
        <v>11434</v>
      </c>
      <c r="C11" s="16">
        <v>10839</v>
      </c>
      <c r="D11" s="14">
        <v>366.8</v>
      </c>
      <c r="E11" s="14">
        <v>101.8</v>
      </c>
      <c r="F11" s="14">
        <v>146.69999999999999</v>
      </c>
      <c r="G11" s="26">
        <v>44.375</v>
      </c>
      <c r="H11" s="26">
        <v>8.3079999999999998</v>
      </c>
      <c r="I11" s="16">
        <v>90000</v>
      </c>
      <c r="J11" s="14">
        <v>6.4</v>
      </c>
      <c r="K11" s="14">
        <v>9.6</v>
      </c>
      <c r="L11" s="14">
        <v>4</v>
      </c>
      <c r="M11" s="26">
        <v>8.4359999999999999</v>
      </c>
      <c r="N11" s="26">
        <v>0.95499999999999996</v>
      </c>
      <c r="O11" s="16">
        <v>940</v>
      </c>
    </row>
    <row r="12" spans="1:15" ht="12" customHeight="1">
      <c r="A12" s="13">
        <v>46151</v>
      </c>
      <c r="B12" s="6">
        <v>12177</v>
      </c>
      <c r="C12" s="16">
        <v>11234</v>
      </c>
      <c r="D12" s="14">
        <v>288</v>
      </c>
      <c r="E12" s="14">
        <v>95.4</v>
      </c>
      <c r="F12" s="14">
        <v>123.3</v>
      </c>
      <c r="G12" s="26">
        <v>31.388999999999999</v>
      </c>
      <c r="H12" s="26">
        <v>4.5830000000000002</v>
      </c>
      <c r="I12" s="16">
        <v>100000</v>
      </c>
      <c r="J12" s="14">
        <v>7.2</v>
      </c>
      <c r="K12" s="14">
        <v>12.4</v>
      </c>
      <c r="L12" s="14">
        <v>6.6</v>
      </c>
      <c r="M12" s="26">
        <v>9.2219999999999995</v>
      </c>
      <c r="N12" s="26">
        <v>1.0409999999999999</v>
      </c>
      <c r="O12" s="16">
        <v>780</v>
      </c>
    </row>
    <row r="13" spans="1:15" ht="12" customHeight="1">
      <c r="A13" s="13">
        <v>46152</v>
      </c>
      <c r="B13" s="6">
        <v>11262</v>
      </c>
      <c r="C13" s="16">
        <v>10164</v>
      </c>
      <c r="D13" s="14">
        <v>391.7</v>
      </c>
      <c r="E13" s="14">
        <v>117</v>
      </c>
      <c r="F13" s="14">
        <v>190</v>
      </c>
      <c r="G13" s="26">
        <v>42.082000000000001</v>
      </c>
      <c r="H13" s="26">
        <v>6.5609999999999999</v>
      </c>
      <c r="I13" s="16">
        <v>89000</v>
      </c>
      <c r="J13" s="14">
        <v>7.3</v>
      </c>
      <c r="K13" s="14">
        <v>10.3</v>
      </c>
      <c r="L13" s="14">
        <v>7.1</v>
      </c>
      <c r="M13" s="26">
        <v>6.2249999999999996</v>
      </c>
      <c r="N13" s="26">
        <v>0.998</v>
      </c>
      <c r="O13" s="16">
        <v>920</v>
      </c>
    </row>
    <row r="14" spans="1:15" ht="12" customHeight="1">
      <c r="A14" s="13">
        <v>46153</v>
      </c>
      <c r="B14" s="6">
        <v>12231</v>
      </c>
      <c r="C14" s="16">
        <v>11059</v>
      </c>
      <c r="D14" s="14">
        <v>389.9</v>
      </c>
      <c r="E14" s="14">
        <v>175.4</v>
      </c>
      <c r="F14" s="14">
        <v>240</v>
      </c>
      <c r="G14" s="26">
        <v>50.534999999999997</v>
      </c>
      <c r="H14" s="26">
        <v>6.5039999999999996</v>
      </c>
      <c r="I14" s="16">
        <v>140000</v>
      </c>
      <c r="J14" s="14">
        <v>7.1</v>
      </c>
      <c r="K14" s="14">
        <v>10.1</v>
      </c>
      <c r="L14" s="14">
        <v>6.6</v>
      </c>
      <c r="M14" s="26">
        <v>6.69</v>
      </c>
      <c r="N14" s="26">
        <v>0.73299999999999998</v>
      </c>
      <c r="O14" s="16">
        <v>970</v>
      </c>
    </row>
    <row r="15" spans="1:15" ht="12" customHeight="1">
      <c r="A15" s="13">
        <v>46154</v>
      </c>
      <c r="B15" s="6">
        <v>12648</v>
      </c>
      <c r="C15" s="16">
        <v>11220</v>
      </c>
      <c r="D15" s="14">
        <v>477</v>
      </c>
      <c r="E15" s="14">
        <v>118.1</v>
      </c>
      <c r="F15" s="14">
        <v>273.3</v>
      </c>
      <c r="G15" s="26">
        <v>50.860999999999997</v>
      </c>
      <c r="H15" s="26">
        <v>7.7290000000000001</v>
      </c>
      <c r="I15" s="16">
        <v>88000</v>
      </c>
      <c r="J15" s="14">
        <v>6.6</v>
      </c>
      <c r="K15" s="14">
        <v>11</v>
      </c>
      <c r="L15" s="14">
        <v>5.4</v>
      </c>
      <c r="M15" s="26">
        <v>6.11</v>
      </c>
      <c r="N15" s="26">
        <v>0.84399999999999997</v>
      </c>
      <c r="O15" s="16">
        <v>680</v>
      </c>
    </row>
    <row r="16" spans="1:15" ht="12" customHeight="1">
      <c r="A16" s="13">
        <v>46155</v>
      </c>
      <c r="B16" s="6">
        <v>11907</v>
      </c>
      <c r="C16" s="16">
        <v>11317</v>
      </c>
      <c r="D16" s="14">
        <v>331.9</v>
      </c>
      <c r="E16" s="14">
        <v>114.8</v>
      </c>
      <c r="F16" s="14">
        <v>170</v>
      </c>
      <c r="G16" s="26">
        <v>43.863</v>
      </c>
      <c r="H16" s="26">
        <v>5.1959999999999997</v>
      </c>
      <c r="I16" s="16">
        <v>110000</v>
      </c>
      <c r="J16" s="14">
        <v>6.8</v>
      </c>
      <c r="K16" s="14">
        <v>10.9</v>
      </c>
      <c r="L16" s="14">
        <v>6.6</v>
      </c>
      <c r="M16" s="26">
        <v>6.2220000000000004</v>
      </c>
      <c r="N16" s="26">
        <v>0.94499999999999995</v>
      </c>
      <c r="O16" s="16">
        <v>910</v>
      </c>
    </row>
    <row r="17" spans="1:15" ht="12" customHeight="1">
      <c r="A17" s="13">
        <v>46156</v>
      </c>
      <c r="B17" s="6">
        <v>11045</v>
      </c>
      <c r="C17" s="16">
        <v>10223</v>
      </c>
      <c r="D17" s="14">
        <v>283.7</v>
      </c>
      <c r="E17" s="14">
        <v>110.5</v>
      </c>
      <c r="F17" s="14">
        <v>216.7</v>
      </c>
      <c r="G17" s="26">
        <v>37.895000000000003</v>
      </c>
      <c r="H17" s="26">
        <v>4.6820000000000004</v>
      </c>
      <c r="I17" s="16">
        <v>190000</v>
      </c>
      <c r="J17" s="14">
        <v>7</v>
      </c>
      <c r="K17" s="14">
        <v>10.5</v>
      </c>
      <c r="L17" s="14">
        <v>5.8</v>
      </c>
      <c r="M17" s="26">
        <v>6.3440000000000003</v>
      </c>
      <c r="N17" s="26">
        <v>0.90200000000000002</v>
      </c>
      <c r="O17" s="16">
        <v>740</v>
      </c>
    </row>
    <row r="18" spans="1:15" ht="12" customHeight="1">
      <c r="A18" s="13">
        <v>46157</v>
      </c>
      <c r="B18" s="6">
        <v>12607</v>
      </c>
      <c r="C18" s="16">
        <v>11403</v>
      </c>
      <c r="D18" s="14">
        <v>315.60000000000002</v>
      </c>
      <c r="E18" s="14">
        <v>105.9</v>
      </c>
      <c r="F18" s="14">
        <v>173.3</v>
      </c>
      <c r="G18" s="26">
        <v>40.329000000000001</v>
      </c>
      <c r="H18" s="26">
        <v>5.5309999999999997</v>
      </c>
      <c r="I18" s="16">
        <v>83000</v>
      </c>
      <c r="J18" s="14">
        <v>6.9</v>
      </c>
      <c r="K18" s="14">
        <v>9.9</v>
      </c>
      <c r="L18" s="14">
        <v>5.6</v>
      </c>
      <c r="M18" s="26">
        <v>5.2460000000000004</v>
      </c>
      <c r="N18" s="26">
        <v>0.81299999999999994</v>
      </c>
      <c r="O18" s="16">
        <v>480</v>
      </c>
    </row>
    <row r="19" spans="1:15" ht="12" customHeight="1">
      <c r="A19" s="13">
        <v>46158</v>
      </c>
      <c r="B19" s="6">
        <v>12014</v>
      </c>
      <c r="C19" s="16">
        <v>10983</v>
      </c>
      <c r="D19" s="14">
        <v>273.5</v>
      </c>
      <c r="E19" s="14">
        <v>107</v>
      </c>
      <c r="F19" s="14">
        <v>206.7</v>
      </c>
      <c r="G19" s="26">
        <v>28.731999999999999</v>
      </c>
      <c r="H19" s="26">
        <v>6.2439999999999998</v>
      </c>
      <c r="I19" s="16">
        <v>69000</v>
      </c>
      <c r="J19" s="14">
        <v>6.9</v>
      </c>
      <c r="K19" s="14">
        <v>10.4</v>
      </c>
      <c r="L19" s="14">
        <v>2.1</v>
      </c>
      <c r="M19" s="26">
        <v>6.43</v>
      </c>
      <c r="N19" s="26">
        <v>0.90800000000000003</v>
      </c>
      <c r="O19" s="16">
        <v>510</v>
      </c>
    </row>
    <row r="20" spans="1:15" ht="12" customHeight="1">
      <c r="A20" s="13">
        <v>46159</v>
      </c>
      <c r="B20" s="6">
        <v>12384</v>
      </c>
      <c r="C20" s="16">
        <v>11108</v>
      </c>
      <c r="D20" s="14">
        <v>291.10000000000002</v>
      </c>
      <c r="E20" s="14">
        <v>98.3</v>
      </c>
      <c r="F20" s="14">
        <v>146.69999999999999</v>
      </c>
      <c r="G20" s="26">
        <v>40.219000000000001</v>
      </c>
      <c r="H20" s="26">
        <v>4.6070000000000002</v>
      </c>
      <c r="I20" s="16">
        <v>78000</v>
      </c>
      <c r="J20" s="14">
        <v>6.8</v>
      </c>
      <c r="K20" s="14">
        <v>10.8</v>
      </c>
      <c r="L20" s="14">
        <v>7.2</v>
      </c>
      <c r="M20" s="26">
        <v>5.8129999999999997</v>
      </c>
      <c r="N20" s="26">
        <v>0.95799999999999996</v>
      </c>
      <c r="O20" s="16">
        <v>570</v>
      </c>
    </row>
    <row r="21" spans="1:15" ht="12" customHeight="1">
      <c r="A21" s="13">
        <v>46160</v>
      </c>
      <c r="B21" s="6">
        <v>11234</v>
      </c>
      <c r="C21" s="16">
        <v>10634</v>
      </c>
      <c r="D21" s="14">
        <v>280.89999999999998</v>
      </c>
      <c r="E21" s="14">
        <v>124.7</v>
      </c>
      <c r="F21" s="14">
        <v>596.70000000000005</v>
      </c>
      <c r="G21" s="26">
        <v>65.320999999999998</v>
      </c>
      <c r="H21" s="26">
        <v>8.3810000000000002</v>
      </c>
      <c r="I21" s="16">
        <v>51000</v>
      </c>
      <c r="J21" s="14">
        <v>6.8</v>
      </c>
      <c r="K21" s="14">
        <v>9.8000000000000007</v>
      </c>
      <c r="L21" s="14">
        <v>7.1</v>
      </c>
      <c r="M21" s="26">
        <v>7.0640000000000001</v>
      </c>
      <c r="N21" s="26">
        <v>0.81299999999999994</v>
      </c>
      <c r="O21" s="16">
        <v>490</v>
      </c>
    </row>
    <row r="22" spans="1:15" ht="12" customHeight="1">
      <c r="A22" s="13">
        <v>46161</v>
      </c>
      <c r="B22" s="6">
        <v>10742</v>
      </c>
      <c r="C22" s="16">
        <v>9947</v>
      </c>
      <c r="D22" s="14">
        <v>346.4</v>
      </c>
      <c r="E22" s="14">
        <v>95.1</v>
      </c>
      <c r="F22" s="14">
        <v>170</v>
      </c>
      <c r="G22" s="26">
        <v>37.576999999999998</v>
      </c>
      <c r="H22" s="26">
        <v>5.5730000000000004</v>
      </c>
      <c r="I22" s="16">
        <v>150000</v>
      </c>
      <c r="J22" s="14">
        <v>7</v>
      </c>
      <c r="K22" s="14">
        <v>7.9</v>
      </c>
      <c r="L22" s="14">
        <v>5.6</v>
      </c>
      <c r="M22" s="26">
        <v>3.7410000000000001</v>
      </c>
      <c r="N22" s="26">
        <v>0.56100000000000005</v>
      </c>
      <c r="O22" s="16">
        <v>840</v>
      </c>
    </row>
    <row r="23" spans="1:15" ht="12" customHeight="1">
      <c r="A23" s="13">
        <v>46162</v>
      </c>
      <c r="B23" s="6">
        <v>14051</v>
      </c>
      <c r="C23" s="16">
        <v>12905</v>
      </c>
      <c r="D23" s="14">
        <v>386.6</v>
      </c>
      <c r="E23" s="14">
        <v>125.4</v>
      </c>
      <c r="F23" s="14">
        <v>186.7</v>
      </c>
      <c r="G23" s="26">
        <v>42.767000000000003</v>
      </c>
      <c r="H23" s="26">
        <v>5.3380000000000001</v>
      </c>
      <c r="I23" s="16">
        <v>100000</v>
      </c>
      <c r="J23" s="14">
        <v>7.1</v>
      </c>
      <c r="K23" s="14">
        <v>9.8000000000000007</v>
      </c>
      <c r="L23" s="14">
        <v>6</v>
      </c>
      <c r="M23" s="26">
        <v>4.3330000000000002</v>
      </c>
      <c r="N23" s="26">
        <v>0.61</v>
      </c>
      <c r="O23" s="16">
        <v>620</v>
      </c>
    </row>
    <row r="24" spans="1:15" ht="12" customHeight="1">
      <c r="A24" s="13">
        <v>46163</v>
      </c>
      <c r="B24" s="6">
        <v>15011</v>
      </c>
      <c r="C24" s="16">
        <v>13814</v>
      </c>
      <c r="D24" s="14">
        <v>261.8</v>
      </c>
      <c r="E24" s="14">
        <v>71.2</v>
      </c>
      <c r="F24" s="14">
        <v>96.7</v>
      </c>
      <c r="G24" s="26">
        <v>30.434999999999999</v>
      </c>
      <c r="H24" s="26">
        <v>3.4849999999999999</v>
      </c>
      <c r="I24" s="16">
        <v>110000</v>
      </c>
      <c r="J24" s="14">
        <v>6.9</v>
      </c>
      <c r="K24" s="14">
        <v>6.6</v>
      </c>
      <c r="L24" s="14">
        <v>5.4</v>
      </c>
      <c r="M24" s="26">
        <v>3.8780000000000001</v>
      </c>
      <c r="N24" s="26">
        <v>0.26500000000000001</v>
      </c>
      <c r="O24" s="16">
        <v>810</v>
      </c>
    </row>
    <row r="25" spans="1:15" ht="12" customHeight="1">
      <c r="A25" s="13">
        <v>46164</v>
      </c>
      <c r="B25" s="6">
        <v>12894</v>
      </c>
      <c r="C25" s="16">
        <v>11817</v>
      </c>
      <c r="D25" s="14">
        <v>518</v>
      </c>
      <c r="E25" s="14">
        <v>195.5</v>
      </c>
      <c r="F25" s="14">
        <v>390</v>
      </c>
      <c r="G25" s="26">
        <v>55.981999999999999</v>
      </c>
      <c r="H25" s="26">
        <v>5.4470000000000001</v>
      </c>
      <c r="I25" s="16">
        <v>57000</v>
      </c>
      <c r="J25" s="14">
        <v>6.5</v>
      </c>
      <c r="K25" s="14">
        <v>7.8</v>
      </c>
      <c r="L25" s="14">
        <v>3.6</v>
      </c>
      <c r="M25" s="26">
        <v>4.0949999999999998</v>
      </c>
      <c r="N25" s="26">
        <v>0.27500000000000002</v>
      </c>
      <c r="O25" s="16">
        <v>610</v>
      </c>
    </row>
    <row r="26" spans="1:15" ht="12" customHeight="1">
      <c r="A26" s="13">
        <v>46165</v>
      </c>
      <c r="B26" s="6">
        <v>11330</v>
      </c>
      <c r="C26" s="16">
        <v>10620</v>
      </c>
      <c r="D26" s="14">
        <v>318.8</v>
      </c>
      <c r="E26" s="14">
        <v>73.599999999999994</v>
      </c>
      <c r="F26" s="14">
        <v>170</v>
      </c>
      <c r="G26" s="26">
        <v>35.606000000000002</v>
      </c>
      <c r="H26" s="26">
        <v>4.6660000000000004</v>
      </c>
      <c r="I26" s="16">
        <v>130000</v>
      </c>
      <c r="J26" s="14">
        <v>7.2</v>
      </c>
      <c r="K26" s="14">
        <v>7.8</v>
      </c>
      <c r="L26" s="14">
        <v>4.8</v>
      </c>
      <c r="M26" s="26">
        <v>4.4169999999999998</v>
      </c>
      <c r="N26" s="26">
        <v>0.372</v>
      </c>
      <c r="O26" s="16">
        <v>620</v>
      </c>
    </row>
    <row r="27" spans="1:15" ht="12" customHeight="1">
      <c r="A27" s="13">
        <v>46166</v>
      </c>
      <c r="B27" s="6">
        <v>11094</v>
      </c>
      <c r="C27" s="16">
        <v>10292</v>
      </c>
      <c r="D27" s="14">
        <v>218.4</v>
      </c>
      <c r="E27" s="14">
        <v>44.9</v>
      </c>
      <c r="F27" s="14">
        <v>96.7</v>
      </c>
      <c r="G27" s="26">
        <v>34.542000000000002</v>
      </c>
      <c r="H27" s="26">
        <v>3.484</v>
      </c>
      <c r="I27" s="16">
        <v>100000</v>
      </c>
      <c r="J27" s="14">
        <v>7.2</v>
      </c>
      <c r="K27" s="14">
        <v>7.4</v>
      </c>
      <c r="L27" s="14">
        <v>3.7</v>
      </c>
      <c r="M27" s="26">
        <v>3.7120000000000002</v>
      </c>
      <c r="N27" s="26">
        <v>0.44600000000000001</v>
      </c>
      <c r="O27" s="16">
        <v>510</v>
      </c>
    </row>
    <row r="28" spans="1:15" ht="12" customHeight="1">
      <c r="A28" s="13">
        <v>46167</v>
      </c>
      <c r="B28" s="6">
        <v>11692</v>
      </c>
      <c r="C28" s="16">
        <v>10572</v>
      </c>
      <c r="D28" s="14">
        <v>240.8</v>
      </c>
      <c r="E28" s="14">
        <v>71.599999999999994</v>
      </c>
      <c r="F28" s="14">
        <v>110</v>
      </c>
      <c r="G28" s="26">
        <v>35.957999999999998</v>
      </c>
      <c r="H28" s="26">
        <v>4.0140000000000002</v>
      </c>
      <c r="I28" s="16">
        <v>96000</v>
      </c>
      <c r="J28" s="14">
        <v>6.1</v>
      </c>
      <c r="K28" s="14">
        <v>7.6</v>
      </c>
      <c r="L28" s="14">
        <v>4.2</v>
      </c>
      <c r="M28" s="26">
        <v>3.234</v>
      </c>
      <c r="N28" s="26">
        <v>0.439</v>
      </c>
      <c r="O28" s="16">
        <v>590</v>
      </c>
    </row>
    <row r="29" spans="1:15" ht="12" customHeight="1">
      <c r="A29" s="13">
        <v>46168</v>
      </c>
      <c r="B29" s="6">
        <v>13012</v>
      </c>
      <c r="C29" s="16">
        <v>11967</v>
      </c>
      <c r="D29" s="14">
        <v>316.5</v>
      </c>
      <c r="E29" s="14">
        <v>119.1</v>
      </c>
      <c r="F29" s="14">
        <v>153.30000000000001</v>
      </c>
      <c r="G29" s="26">
        <v>54.433999999999997</v>
      </c>
      <c r="H29" s="26">
        <v>7.0359999999999996</v>
      </c>
      <c r="I29" s="16">
        <v>76000</v>
      </c>
      <c r="J29" s="14">
        <v>6.8</v>
      </c>
      <c r="K29" s="14">
        <v>8.1</v>
      </c>
      <c r="L29" s="14">
        <v>4</v>
      </c>
      <c r="M29" s="26">
        <v>9.3490000000000002</v>
      </c>
      <c r="N29" s="26">
        <v>0.89100000000000001</v>
      </c>
      <c r="O29" s="16">
        <v>460</v>
      </c>
    </row>
    <row r="30" spans="1:15" ht="12" customHeight="1">
      <c r="A30" s="13">
        <v>46169</v>
      </c>
      <c r="B30" s="6">
        <v>12487</v>
      </c>
      <c r="C30" s="16">
        <v>11027</v>
      </c>
      <c r="D30" s="14">
        <v>228</v>
      </c>
      <c r="E30" s="14">
        <v>103.5</v>
      </c>
      <c r="F30" s="14">
        <v>180</v>
      </c>
      <c r="G30" s="26">
        <v>42.686</v>
      </c>
      <c r="H30" s="26">
        <v>4.5279999999999996</v>
      </c>
      <c r="I30" s="16">
        <v>76000</v>
      </c>
      <c r="J30" s="14">
        <v>7.2</v>
      </c>
      <c r="K30" s="14">
        <v>9</v>
      </c>
      <c r="L30" s="14">
        <v>5.4</v>
      </c>
      <c r="M30" s="26">
        <v>5.5410000000000004</v>
      </c>
      <c r="N30" s="26">
        <v>0.56499999999999995</v>
      </c>
      <c r="O30" s="16">
        <v>460</v>
      </c>
    </row>
    <row r="31" spans="1:15" ht="12" customHeight="1">
      <c r="A31" s="13">
        <v>46170</v>
      </c>
      <c r="B31" s="6">
        <v>12434</v>
      </c>
      <c r="C31" s="16">
        <v>11588</v>
      </c>
      <c r="D31" s="14">
        <v>246.7</v>
      </c>
      <c r="E31" s="14">
        <v>73.3</v>
      </c>
      <c r="F31" s="14">
        <v>150</v>
      </c>
      <c r="G31" s="26">
        <v>30.960999999999999</v>
      </c>
      <c r="H31" s="26">
        <v>8.9979999999999993</v>
      </c>
      <c r="I31" s="16">
        <v>36000</v>
      </c>
      <c r="J31" s="14">
        <v>7.3</v>
      </c>
      <c r="K31" s="14">
        <v>8</v>
      </c>
      <c r="L31" s="14">
        <v>5.2</v>
      </c>
      <c r="M31" s="26">
        <v>6.0250000000000004</v>
      </c>
      <c r="N31" s="26">
        <v>0.94099999999999995</v>
      </c>
      <c r="O31" s="16">
        <v>910</v>
      </c>
    </row>
    <row r="32" spans="1:15" ht="12" customHeight="1">
      <c r="A32" s="13">
        <v>46171</v>
      </c>
      <c r="B32" s="6">
        <v>12730</v>
      </c>
      <c r="C32" s="16">
        <v>11818</v>
      </c>
      <c r="D32" s="14">
        <v>191.4</v>
      </c>
      <c r="E32" s="14">
        <v>81.2</v>
      </c>
      <c r="F32" s="14">
        <v>103.3</v>
      </c>
      <c r="G32" s="26">
        <v>41.595999999999997</v>
      </c>
      <c r="H32" s="26">
        <v>3.8260000000000001</v>
      </c>
      <c r="I32" s="16">
        <v>140000</v>
      </c>
      <c r="J32" s="14">
        <v>7.8</v>
      </c>
      <c r="K32" s="14">
        <v>8.6</v>
      </c>
      <c r="L32" s="14">
        <v>4.5999999999999996</v>
      </c>
      <c r="M32" s="26">
        <v>7.8179999999999996</v>
      </c>
      <c r="N32" s="26">
        <v>0.68400000000000005</v>
      </c>
      <c r="O32" s="16">
        <v>940</v>
      </c>
    </row>
    <row r="33" spans="1:15" ht="12" customHeight="1">
      <c r="A33" s="13">
        <v>46172</v>
      </c>
      <c r="B33" s="6">
        <v>12134</v>
      </c>
      <c r="C33" s="16">
        <v>10956</v>
      </c>
      <c r="D33" s="14">
        <v>229</v>
      </c>
      <c r="E33" s="14">
        <v>102.8</v>
      </c>
      <c r="F33" s="14">
        <v>140</v>
      </c>
      <c r="G33" s="26">
        <v>74.507000000000005</v>
      </c>
      <c r="H33" s="26">
        <v>4.3520000000000003</v>
      </c>
      <c r="I33" s="16">
        <v>120000</v>
      </c>
      <c r="J33" s="14">
        <v>7.4</v>
      </c>
      <c r="K33" s="14">
        <v>7.9</v>
      </c>
      <c r="L33" s="14">
        <v>5.5</v>
      </c>
      <c r="M33" s="26">
        <v>7.0759999999999996</v>
      </c>
      <c r="N33" s="26">
        <v>0.70099999999999996</v>
      </c>
      <c r="O33" s="16">
        <v>810</v>
      </c>
    </row>
    <row r="34" spans="1:15" ht="12" customHeight="1">
      <c r="A34" s="13">
        <v>46173</v>
      </c>
      <c r="B34" s="6">
        <v>12827</v>
      </c>
      <c r="C34" s="16">
        <v>11506</v>
      </c>
      <c r="D34" s="14">
        <v>225.1</v>
      </c>
      <c r="E34" s="14">
        <v>99.3</v>
      </c>
      <c r="F34" s="14">
        <v>140</v>
      </c>
      <c r="G34" s="26">
        <v>40.953000000000003</v>
      </c>
      <c r="H34" s="26">
        <v>4.548</v>
      </c>
      <c r="I34" s="16">
        <v>84000</v>
      </c>
      <c r="J34" s="14">
        <v>7.3</v>
      </c>
      <c r="K34" s="14">
        <v>8.4</v>
      </c>
      <c r="L34" s="14">
        <v>5.6</v>
      </c>
      <c r="M34" s="26">
        <v>9.6890000000000001</v>
      </c>
      <c r="N34" s="26">
        <v>0.75900000000000001</v>
      </c>
      <c r="O34" s="16">
        <v>800</v>
      </c>
    </row>
    <row r="35" spans="1:15" s="1" customFormat="1" ht="12" customHeight="1">
      <c r="A35" s="17" t="s">
        <v>45</v>
      </c>
      <c r="B35" s="7">
        <f>SUM(B4:B34)</f>
        <v>373523</v>
      </c>
      <c r="C35" s="7">
        <f>SUM(C4:C34)</f>
        <v>342614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46</v>
      </c>
      <c r="B36" s="7">
        <f>AVERAGE(B4:B34)</f>
        <v>12049.129032258064</v>
      </c>
      <c r="C36" s="7">
        <f t="shared" ref="C36:O36" si="0">AVERAGE(C4:C34)</f>
        <v>11052.064516129032</v>
      </c>
      <c r="D36" s="8">
        <f t="shared" si="0"/>
        <v>308.68387096774194</v>
      </c>
      <c r="E36" s="8">
        <f t="shared" si="0"/>
        <v>102.33548387096774</v>
      </c>
      <c r="F36" s="8">
        <f>AVERAGE(F4:F34)</f>
        <v>182.9064516129032</v>
      </c>
      <c r="G36" s="9">
        <f t="shared" si="0"/>
        <v>42.195741935483873</v>
      </c>
      <c r="H36" s="9">
        <f t="shared" si="0"/>
        <v>5.5048064516129029</v>
      </c>
      <c r="I36" s="7">
        <f t="shared" si="0"/>
        <v>85870.967741935485</v>
      </c>
      <c r="J36" s="8">
        <f t="shared" si="0"/>
        <v>6.8290322580645171</v>
      </c>
      <c r="K36" s="8">
        <f t="shared" si="0"/>
        <v>9.387096774193548</v>
      </c>
      <c r="L36" s="8">
        <f t="shared" si="0"/>
        <v>5.0354838709677407</v>
      </c>
      <c r="M36" s="9">
        <f t="shared" si="0"/>
        <v>6.2562580645161283</v>
      </c>
      <c r="N36" s="9">
        <f t="shared" si="0"/>
        <v>0.71254838709677426</v>
      </c>
      <c r="O36" s="7">
        <f t="shared" si="0"/>
        <v>680</v>
      </c>
    </row>
    <row r="37" spans="1:15" s="1" customFormat="1" ht="12" customHeight="1">
      <c r="A37" s="17" t="s">
        <v>30</v>
      </c>
      <c r="B37" s="7">
        <f>MAX(B4:B34)</f>
        <v>15011</v>
      </c>
      <c r="C37" s="7">
        <f t="shared" ref="C37:O37" si="1">MAX(C4:C34)</f>
        <v>13814</v>
      </c>
      <c r="D37" s="8">
        <f t="shared" si="1"/>
        <v>518</v>
      </c>
      <c r="E37" s="8">
        <f t="shared" si="1"/>
        <v>195.5</v>
      </c>
      <c r="F37" s="8">
        <f t="shared" si="1"/>
        <v>596.70000000000005</v>
      </c>
      <c r="G37" s="9">
        <f t="shared" si="1"/>
        <v>74.507000000000005</v>
      </c>
      <c r="H37" s="9">
        <f t="shared" si="1"/>
        <v>8.9979999999999993</v>
      </c>
      <c r="I37" s="7">
        <f t="shared" si="1"/>
        <v>190000</v>
      </c>
      <c r="J37" s="8">
        <f t="shared" si="1"/>
        <v>7.8</v>
      </c>
      <c r="K37" s="8">
        <f t="shared" si="1"/>
        <v>12.4</v>
      </c>
      <c r="L37" s="8">
        <f t="shared" si="1"/>
        <v>7.2</v>
      </c>
      <c r="M37" s="9">
        <f t="shared" si="1"/>
        <v>9.6890000000000001</v>
      </c>
      <c r="N37" s="9">
        <f t="shared" si="1"/>
        <v>1.0409999999999999</v>
      </c>
      <c r="O37" s="7">
        <f t="shared" si="1"/>
        <v>970</v>
      </c>
    </row>
    <row r="38" spans="1:15" s="1" customFormat="1" ht="12" customHeight="1">
      <c r="A38" s="17" t="s">
        <v>26</v>
      </c>
      <c r="B38" s="7">
        <f>MIN(B4:B34)</f>
        <v>10321</v>
      </c>
      <c r="C38" s="7">
        <f t="shared" ref="C38:O38" si="2">MIN(C4:C34)</f>
        <v>9424</v>
      </c>
      <c r="D38" s="8">
        <f t="shared" si="2"/>
        <v>191.4</v>
      </c>
      <c r="E38" s="8">
        <f t="shared" si="2"/>
        <v>44.9</v>
      </c>
      <c r="F38" s="8">
        <f t="shared" si="2"/>
        <v>96.7</v>
      </c>
      <c r="G38" s="9">
        <f t="shared" si="2"/>
        <v>27.948</v>
      </c>
      <c r="H38" s="9">
        <f t="shared" si="2"/>
        <v>3.484</v>
      </c>
      <c r="I38" s="7">
        <f t="shared" si="2"/>
        <v>31000</v>
      </c>
      <c r="J38" s="8">
        <f t="shared" si="2"/>
        <v>5.4</v>
      </c>
      <c r="K38" s="8">
        <f t="shared" si="2"/>
        <v>6.6</v>
      </c>
      <c r="L38" s="8">
        <f t="shared" si="2"/>
        <v>2.1</v>
      </c>
      <c r="M38" s="9">
        <f t="shared" si="2"/>
        <v>3.234</v>
      </c>
      <c r="N38" s="9">
        <f t="shared" si="2"/>
        <v>0.26500000000000001</v>
      </c>
      <c r="O38" s="7">
        <f t="shared" si="2"/>
        <v>400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6698</v>
      </c>
      <c r="C4" s="16">
        <v>6331</v>
      </c>
      <c r="D4" s="14">
        <v>366</v>
      </c>
      <c r="E4" s="14">
        <v>149.4</v>
      </c>
      <c r="F4" s="14">
        <v>280</v>
      </c>
      <c r="G4" s="26">
        <v>71.522999999999996</v>
      </c>
      <c r="H4" s="26">
        <v>7.2539999999999996</v>
      </c>
      <c r="I4" s="16">
        <v>36000</v>
      </c>
      <c r="J4" s="14">
        <v>6.1</v>
      </c>
      <c r="K4" s="14">
        <v>8.4</v>
      </c>
      <c r="L4" s="14">
        <v>2.4</v>
      </c>
      <c r="M4" s="26">
        <v>9.6449999999999996</v>
      </c>
      <c r="N4" s="26">
        <v>0.28199999999999997</v>
      </c>
      <c r="O4" s="16">
        <v>170</v>
      </c>
    </row>
    <row r="5" spans="1:15" ht="12" customHeight="1">
      <c r="A5" s="13">
        <v>46144</v>
      </c>
      <c r="B5" s="6">
        <v>6724</v>
      </c>
      <c r="C5" s="16">
        <v>5998</v>
      </c>
      <c r="D5" s="14">
        <v>335.7</v>
      </c>
      <c r="E5" s="14">
        <v>131.69999999999999</v>
      </c>
      <c r="F5" s="14">
        <v>290</v>
      </c>
      <c r="G5" s="26">
        <v>66.366</v>
      </c>
      <c r="H5" s="26">
        <v>6.7469999999999999</v>
      </c>
      <c r="I5" s="16">
        <v>100000</v>
      </c>
      <c r="J5" s="14">
        <v>7.3</v>
      </c>
      <c r="K5" s="14">
        <v>10.199999999999999</v>
      </c>
      <c r="L5" s="14">
        <v>3.2</v>
      </c>
      <c r="M5" s="26">
        <v>11.696</v>
      </c>
      <c r="N5" s="26">
        <v>0.34300000000000003</v>
      </c>
      <c r="O5" s="16">
        <v>150</v>
      </c>
    </row>
    <row r="6" spans="1:15" ht="12" customHeight="1">
      <c r="A6" s="13">
        <v>46145</v>
      </c>
      <c r="B6" s="6">
        <v>6768</v>
      </c>
      <c r="C6" s="16">
        <v>6073</v>
      </c>
      <c r="D6" s="14">
        <v>337.3</v>
      </c>
      <c r="E6" s="14">
        <v>133.5</v>
      </c>
      <c r="F6" s="14">
        <v>303.3</v>
      </c>
      <c r="G6" s="26">
        <v>85.992999999999995</v>
      </c>
      <c r="H6" s="26">
        <v>7.8289999999999997</v>
      </c>
      <c r="I6" s="16">
        <v>75000</v>
      </c>
      <c r="J6" s="14">
        <v>7.1</v>
      </c>
      <c r="K6" s="14">
        <v>9.6</v>
      </c>
      <c r="L6" s="14">
        <v>3.6</v>
      </c>
      <c r="M6" s="26">
        <v>13.128</v>
      </c>
      <c r="N6" s="26">
        <v>0.441</v>
      </c>
      <c r="O6" s="16">
        <v>160</v>
      </c>
    </row>
    <row r="7" spans="1:15" ht="12" customHeight="1">
      <c r="A7" s="13">
        <v>46146</v>
      </c>
      <c r="B7" s="6">
        <v>6933</v>
      </c>
      <c r="C7" s="16">
        <v>6176</v>
      </c>
      <c r="D7" s="14">
        <v>394.6</v>
      </c>
      <c r="E7" s="14">
        <v>144.19999999999999</v>
      </c>
      <c r="F7" s="14">
        <v>263.3</v>
      </c>
      <c r="G7" s="26">
        <v>70.391999999999996</v>
      </c>
      <c r="H7" s="26">
        <v>7.1109999999999998</v>
      </c>
      <c r="I7" s="16">
        <v>66000</v>
      </c>
      <c r="J7" s="14">
        <v>6.7</v>
      </c>
      <c r="K7" s="14">
        <v>10.1</v>
      </c>
      <c r="L7" s="14">
        <v>3.5</v>
      </c>
      <c r="M7" s="26">
        <v>11.954000000000001</v>
      </c>
      <c r="N7" s="26">
        <v>0.46500000000000002</v>
      </c>
      <c r="O7" s="16">
        <v>170</v>
      </c>
    </row>
    <row r="8" spans="1:15" ht="12" customHeight="1">
      <c r="A8" s="13">
        <v>46147</v>
      </c>
      <c r="B8" s="6">
        <v>6987</v>
      </c>
      <c r="C8" s="16">
        <v>6328</v>
      </c>
      <c r="D8" s="14">
        <v>356.5</v>
      </c>
      <c r="E8" s="14">
        <v>119.7</v>
      </c>
      <c r="F8" s="14">
        <v>193.3</v>
      </c>
      <c r="G8" s="26">
        <v>73.108000000000004</v>
      </c>
      <c r="H8" s="26">
        <v>6.24</v>
      </c>
      <c r="I8" s="16">
        <v>37000</v>
      </c>
      <c r="J8" s="14">
        <v>5.3</v>
      </c>
      <c r="K8" s="14">
        <v>9.6</v>
      </c>
      <c r="L8" s="14">
        <v>3.4</v>
      </c>
      <c r="M8" s="26">
        <v>12.179</v>
      </c>
      <c r="N8" s="26">
        <v>0.39100000000000001</v>
      </c>
      <c r="O8" s="16">
        <v>180</v>
      </c>
    </row>
    <row r="9" spans="1:15" ht="12" customHeight="1">
      <c r="A9" s="13">
        <v>46148</v>
      </c>
      <c r="B9" s="6">
        <v>6861</v>
      </c>
      <c r="C9" s="16">
        <v>6143</v>
      </c>
      <c r="D9" s="14">
        <v>449.6</v>
      </c>
      <c r="E9" s="14">
        <v>140.30000000000001</v>
      </c>
      <c r="F9" s="14">
        <v>256.7</v>
      </c>
      <c r="G9" s="26">
        <v>73.858999999999995</v>
      </c>
      <c r="H9" s="26">
        <v>7.0830000000000002</v>
      </c>
      <c r="I9" s="16">
        <v>44000</v>
      </c>
      <c r="J9" s="14">
        <v>7.2</v>
      </c>
      <c r="K9" s="14">
        <v>10.1</v>
      </c>
      <c r="L9" s="14">
        <v>3.1</v>
      </c>
      <c r="M9" s="26">
        <v>12.654999999999999</v>
      </c>
      <c r="N9" s="26">
        <v>0.46500000000000002</v>
      </c>
      <c r="O9" s="16">
        <v>160</v>
      </c>
    </row>
    <row r="10" spans="1:15" ht="12" customHeight="1">
      <c r="A10" s="13">
        <v>46149</v>
      </c>
      <c r="B10" s="6">
        <v>7016</v>
      </c>
      <c r="C10" s="16">
        <v>6264</v>
      </c>
      <c r="D10" s="14">
        <v>438.4</v>
      </c>
      <c r="E10" s="14">
        <v>139.9</v>
      </c>
      <c r="F10" s="14">
        <v>260</v>
      </c>
      <c r="G10" s="26">
        <v>66.069999999999993</v>
      </c>
      <c r="H10" s="26">
        <v>5.8520000000000003</v>
      </c>
      <c r="I10" s="16">
        <v>48000</v>
      </c>
      <c r="J10" s="14">
        <v>7.2</v>
      </c>
      <c r="K10" s="14">
        <v>9.5</v>
      </c>
      <c r="L10" s="14">
        <v>4.7</v>
      </c>
      <c r="M10" s="26">
        <v>13.045999999999999</v>
      </c>
      <c r="N10" s="26">
        <v>0.372</v>
      </c>
      <c r="O10" s="16">
        <v>180</v>
      </c>
    </row>
    <row r="11" spans="1:15" ht="12" customHeight="1">
      <c r="A11" s="13">
        <v>46150</v>
      </c>
      <c r="B11" s="6">
        <v>7139</v>
      </c>
      <c r="C11" s="16">
        <v>6365</v>
      </c>
      <c r="D11" s="14">
        <v>441.8</v>
      </c>
      <c r="E11" s="14">
        <v>142.4</v>
      </c>
      <c r="F11" s="14">
        <v>280</v>
      </c>
      <c r="G11" s="26">
        <v>63.872</v>
      </c>
      <c r="H11" s="26">
        <v>7.4269999999999996</v>
      </c>
      <c r="I11" s="16">
        <v>58000</v>
      </c>
      <c r="J11" s="14">
        <v>7.4</v>
      </c>
      <c r="K11" s="14">
        <v>9.8000000000000007</v>
      </c>
      <c r="L11" s="14">
        <v>4.2</v>
      </c>
      <c r="M11" s="26">
        <v>12.664999999999999</v>
      </c>
      <c r="N11" s="26">
        <v>0.38700000000000001</v>
      </c>
      <c r="O11" s="16">
        <v>160</v>
      </c>
    </row>
    <row r="12" spans="1:15" ht="12" customHeight="1">
      <c r="A12" s="13">
        <v>46151</v>
      </c>
      <c r="B12" s="6">
        <v>6394</v>
      </c>
      <c r="C12" s="16">
        <v>6083</v>
      </c>
      <c r="D12" s="14">
        <v>421.9</v>
      </c>
      <c r="E12" s="14">
        <v>110</v>
      </c>
      <c r="F12" s="14">
        <v>253.3</v>
      </c>
      <c r="G12" s="26">
        <v>61.667000000000002</v>
      </c>
      <c r="H12" s="26">
        <v>6.4649999999999999</v>
      </c>
      <c r="I12" s="16">
        <v>85000</v>
      </c>
      <c r="J12" s="14">
        <v>7.1</v>
      </c>
      <c r="K12" s="14">
        <v>8.8000000000000007</v>
      </c>
      <c r="L12" s="14">
        <v>3</v>
      </c>
      <c r="M12" s="26">
        <v>13.722</v>
      </c>
      <c r="N12" s="26">
        <v>0.39100000000000001</v>
      </c>
      <c r="O12" s="16">
        <v>170</v>
      </c>
    </row>
    <row r="13" spans="1:15" ht="12" customHeight="1">
      <c r="A13" s="13">
        <v>46152</v>
      </c>
      <c r="B13" s="6">
        <v>7568</v>
      </c>
      <c r="C13" s="16">
        <v>6819</v>
      </c>
      <c r="D13" s="14">
        <v>393.9</v>
      </c>
      <c r="E13" s="14">
        <v>93.6</v>
      </c>
      <c r="F13" s="14">
        <v>213.3</v>
      </c>
      <c r="G13" s="26">
        <v>64.274000000000001</v>
      </c>
      <c r="H13" s="26">
        <v>7.2350000000000003</v>
      </c>
      <c r="I13" s="16">
        <v>68000</v>
      </c>
      <c r="J13" s="14">
        <v>7.6</v>
      </c>
      <c r="K13" s="14">
        <v>10.5</v>
      </c>
      <c r="L13" s="14">
        <v>3.2</v>
      </c>
      <c r="M13" s="26">
        <v>13.372</v>
      </c>
      <c r="N13" s="26">
        <v>0.35599999999999998</v>
      </c>
      <c r="O13" s="16">
        <v>170</v>
      </c>
    </row>
    <row r="14" spans="1:15" ht="12" customHeight="1">
      <c r="A14" s="13">
        <v>46153</v>
      </c>
      <c r="B14" s="6">
        <v>6861</v>
      </c>
      <c r="C14" s="16">
        <v>6151</v>
      </c>
      <c r="D14" s="14">
        <v>567.29999999999995</v>
      </c>
      <c r="E14" s="14">
        <v>143.19999999999999</v>
      </c>
      <c r="F14" s="14">
        <v>176.7</v>
      </c>
      <c r="G14" s="26">
        <v>61.557000000000002</v>
      </c>
      <c r="H14" s="26">
        <v>7.1109999999999998</v>
      </c>
      <c r="I14" s="16">
        <v>50000</v>
      </c>
      <c r="J14" s="14">
        <v>7.4</v>
      </c>
      <c r="K14" s="14">
        <v>10</v>
      </c>
      <c r="L14" s="14">
        <v>3</v>
      </c>
      <c r="M14" s="26">
        <v>13.028</v>
      </c>
      <c r="N14" s="26">
        <v>0.50800000000000001</v>
      </c>
      <c r="O14" s="16">
        <v>160</v>
      </c>
    </row>
    <row r="15" spans="1:15" ht="12" customHeight="1">
      <c r="A15" s="13">
        <v>46154</v>
      </c>
      <c r="B15" s="6">
        <v>6853</v>
      </c>
      <c r="C15" s="16">
        <v>5977</v>
      </c>
      <c r="D15" s="14">
        <v>420.4</v>
      </c>
      <c r="E15" s="14">
        <v>134.5</v>
      </c>
      <c r="F15" s="14">
        <v>266.7</v>
      </c>
      <c r="G15" s="26">
        <v>70.311999999999998</v>
      </c>
      <c r="H15" s="26">
        <v>7.226</v>
      </c>
      <c r="I15" s="16">
        <v>52000</v>
      </c>
      <c r="J15" s="14">
        <v>7.6</v>
      </c>
      <c r="K15" s="14">
        <v>8.9</v>
      </c>
      <c r="L15" s="14">
        <v>4.3</v>
      </c>
      <c r="M15" s="26">
        <v>13.718999999999999</v>
      </c>
      <c r="N15" s="26">
        <v>0.32800000000000001</v>
      </c>
      <c r="O15" s="16">
        <v>170</v>
      </c>
    </row>
    <row r="16" spans="1:15" ht="12" customHeight="1">
      <c r="A16" s="13">
        <v>46155</v>
      </c>
      <c r="B16" s="6">
        <v>7212</v>
      </c>
      <c r="C16" s="16">
        <v>6375</v>
      </c>
      <c r="D16" s="14">
        <v>373.3</v>
      </c>
      <c r="E16" s="14">
        <v>123.9</v>
      </c>
      <c r="F16" s="14">
        <v>243.3</v>
      </c>
      <c r="G16" s="26">
        <v>68.798000000000002</v>
      </c>
      <c r="H16" s="26">
        <v>7.2149999999999999</v>
      </c>
      <c r="I16" s="16">
        <v>65000</v>
      </c>
      <c r="J16" s="14">
        <v>7.1</v>
      </c>
      <c r="K16" s="14">
        <v>8.5</v>
      </c>
      <c r="L16" s="14">
        <v>3.2</v>
      </c>
      <c r="M16" s="26">
        <v>12.456</v>
      </c>
      <c r="N16" s="26">
        <v>0.45100000000000001</v>
      </c>
      <c r="O16" s="16">
        <v>160</v>
      </c>
    </row>
    <row r="17" spans="1:15" ht="12" customHeight="1">
      <c r="A17" s="13">
        <v>46156</v>
      </c>
      <c r="B17" s="6">
        <v>7107</v>
      </c>
      <c r="C17" s="16">
        <v>6147</v>
      </c>
      <c r="D17" s="14">
        <v>383</v>
      </c>
      <c r="E17" s="14">
        <v>130.80000000000001</v>
      </c>
      <c r="F17" s="14">
        <v>270</v>
      </c>
      <c r="G17" s="26">
        <v>70.174999999999997</v>
      </c>
      <c r="H17" s="26">
        <v>7.4450000000000003</v>
      </c>
      <c r="I17" s="16">
        <v>120000</v>
      </c>
      <c r="J17" s="14">
        <v>7</v>
      </c>
      <c r="K17" s="14">
        <v>8</v>
      </c>
      <c r="L17" s="14">
        <v>3</v>
      </c>
      <c r="M17" s="26">
        <v>12.519</v>
      </c>
      <c r="N17" s="26">
        <v>0.35399999999999998</v>
      </c>
      <c r="O17" s="16">
        <v>160</v>
      </c>
    </row>
    <row r="18" spans="1:15" ht="12" customHeight="1">
      <c r="A18" s="13">
        <v>46157</v>
      </c>
      <c r="B18" s="6">
        <v>7160</v>
      </c>
      <c r="C18" s="16">
        <v>5933</v>
      </c>
      <c r="D18" s="14">
        <v>432</v>
      </c>
      <c r="E18" s="14">
        <v>140.6</v>
      </c>
      <c r="F18" s="14">
        <v>293.3</v>
      </c>
      <c r="G18" s="26">
        <v>70.222999999999999</v>
      </c>
      <c r="H18" s="26">
        <v>9.6240000000000006</v>
      </c>
      <c r="I18" s="16">
        <v>55000</v>
      </c>
      <c r="J18" s="14">
        <v>7.2</v>
      </c>
      <c r="K18" s="14">
        <v>7.8</v>
      </c>
      <c r="L18" s="14">
        <v>1.9</v>
      </c>
      <c r="M18" s="26">
        <v>10.332000000000001</v>
      </c>
      <c r="N18" s="26">
        <v>0.42299999999999999</v>
      </c>
      <c r="O18" s="16">
        <v>64</v>
      </c>
    </row>
    <row r="19" spans="1:15" ht="12" customHeight="1">
      <c r="A19" s="13">
        <v>46158</v>
      </c>
      <c r="B19" s="6">
        <v>6906</v>
      </c>
      <c r="C19" s="16">
        <v>6361</v>
      </c>
      <c r="D19" s="14">
        <v>431.5</v>
      </c>
      <c r="E19" s="14">
        <v>107.6</v>
      </c>
      <c r="F19" s="14">
        <v>203.3</v>
      </c>
      <c r="G19" s="26">
        <v>70.632000000000005</v>
      </c>
      <c r="H19" s="26">
        <v>7.3049999999999997</v>
      </c>
      <c r="I19" s="16">
        <v>32000</v>
      </c>
      <c r="J19" s="14">
        <v>6.1</v>
      </c>
      <c r="K19" s="14">
        <v>7.6</v>
      </c>
      <c r="L19" s="14">
        <v>1.7</v>
      </c>
      <c r="M19" s="26">
        <v>9.9079999999999995</v>
      </c>
      <c r="N19" s="26">
        <v>0.38700000000000001</v>
      </c>
      <c r="O19" s="16">
        <v>42</v>
      </c>
    </row>
    <row r="20" spans="1:15" ht="12" customHeight="1">
      <c r="A20" s="13">
        <v>46159</v>
      </c>
      <c r="B20" s="6">
        <v>7277</v>
      </c>
      <c r="C20" s="16">
        <v>6423</v>
      </c>
      <c r="D20" s="14">
        <v>355.1</v>
      </c>
      <c r="E20" s="14">
        <v>110.3</v>
      </c>
      <c r="F20" s="14">
        <v>216.7</v>
      </c>
      <c r="G20" s="26">
        <v>67.108000000000004</v>
      </c>
      <c r="H20" s="26">
        <v>7.31</v>
      </c>
      <c r="I20" s="16">
        <v>44000</v>
      </c>
      <c r="J20" s="14">
        <v>4.7</v>
      </c>
      <c r="K20" s="14">
        <v>9.3000000000000007</v>
      </c>
      <c r="L20" s="14">
        <v>1.2</v>
      </c>
      <c r="M20" s="26">
        <v>9.6460000000000008</v>
      </c>
      <c r="N20" s="26">
        <v>0.33</v>
      </c>
      <c r="O20" s="16">
        <v>37</v>
      </c>
    </row>
    <row r="21" spans="1:15" ht="12" customHeight="1">
      <c r="A21" s="13">
        <v>46160</v>
      </c>
      <c r="B21" s="6">
        <v>7177</v>
      </c>
      <c r="C21" s="16">
        <v>6419</v>
      </c>
      <c r="D21" s="14">
        <v>469.2</v>
      </c>
      <c r="E21" s="14">
        <v>135.5</v>
      </c>
      <c r="F21" s="14">
        <v>236.7</v>
      </c>
      <c r="G21" s="26">
        <v>78.057000000000002</v>
      </c>
      <c r="H21" s="26">
        <v>7.3949999999999996</v>
      </c>
      <c r="I21" s="16">
        <v>74000</v>
      </c>
      <c r="J21" s="14">
        <v>5.4</v>
      </c>
      <c r="K21" s="14">
        <v>8.3000000000000007</v>
      </c>
      <c r="L21" s="14">
        <v>2.2000000000000002</v>
      </c>
      <c r="M21" s="26">
        <v>13.97</v>
      </c>
      <c r="N21" s="26">
        <v>0.84899999999999998</v>
      </c>
      <c r="O21" s="16">
        <v>160</v>
      </c>
    </row>
    <row r="22" spans="1:15" ht="12" customHeight="1">
      <c r="A22" s="13">
        <v>46161</v>
      </c>
      <c r="B22" s="6">
        <v>6711</v>
      </c>
      <c r="C22" s="16">
        <v>6017</v>
      </c>
      <c r="D22" s="14">
        <v>493</v>
      </c>
      <c r="E22" s="14">
        <v>153.69999999999999</v>
      </c>
      <c r="F22" s="14">
        <v>280</v>
      </c>
      <c r="G22" s="26">
        <v>82.084999999999994</v>
      </c>
      <c r="H22" s="26">
        <v>7.601</v>
      </c>
      <c r="I22" s="16">
        <v>69000</v>
      </c>
      <c r="J22" s="14">
        <v>3.6</v>
      </c>
      <c r="K22" s="14">
        <v>8.1999999999999993</v>
      </c>
      <c r="L22" s="14">
        <v>1.1000000000000001</v>
      </c>
      <c r="M22" s="26">
        <v>10.332000000000001</v>
      </c>
      <c r="N22" s="26">
        <v>0.48399999999999999</v>
      </c>
      <c r="O22" s="16">
        <v>170</v>
      </c>
    </row>
    <row r="23" spans="1:15" ht="12" customHeight="1">
      <c r="A23" s="13">
        <v>46162</v>
      </c>
      <c r="B23" s="6">
        <v>7719</v>
      </c>
      <c r="C23" s="16">
        <v>6880</v>
      </c>
      <c r="D23" s="14">
        <v>366.7</v>
      </c>
      <c r="E23" s="14">
        <v>121.4</v>
      </c>
      <c r="F23" s="14">
        <v>186.7</v>
      </c>
      <c r="G23" s="26">
        <v>63.024999999999999</v>
      </c>
      <c r="H23" s="26">
        <v>5.6230000000000002</v>
      </c>
      <c r="I23" s="16">
        <v>72000</v>
      </c>
      <c r="J23" s="14">
        <v>4.2</v>
      </c>
      <c r="K23" s="14">
        <v>7.8</v>
      </c>
      <c r="L23" s="14">
        <v>0.7</v>
      </c>
      <c r="M23" s="26">
        <v>10.129</v>
      </c>
      <c r="N23" s="26">
        <v>0.53</v>
      </c>
      <c r="O23" s="16">
        <v>160</v>
      </c>
    </row>
    <row r="24" spans="1:15" ht="12" customHeight="1">
      <c r="A24" s="13">
        <v>46163</v>
      </c>
      <c r="B24" s="6">
        <v>8305</v>
      </c>
      <c r="C24" s="16">
        <v>7459</v>
      </c>
      <c r="D24" s="14">
        <v>296.2</v>
      </c>
      <c r="E24" s="14">
        <v>96.5</v>
      </c>
      <c r="F24" s="14">
        <v>196.7</v>
      </c>
      <c r="G24" s="26">
        <v>54.738999999999997</v>
      </c>
      <c r="H24" s="26">
        <v>5.6079999999999997</v>
      </c>
      <c r="I24" s="16">
        <v>53000</v>
      </c>
      <c r="J24" s="14">
        <v>4.7</v>
      </c>
      <c r="K24" s="14">
        <v>6</v>
      </c>
      <c r="L24" s="14">
        <v>1.8</v>
      </c>
      <c r="M24" s="26">
        <v>10.506</v>
      </c>
      <c r="N24" s="26">
        <v>0.36799999999999999</v>
      </c>
      <c r="O24" s="16">
        <v>170</v>
      </c>
    </row>
    <row r="25" spans="1:15" ht="12" customHeight="1">
      <c r="A25" s="13">
        <v>46164</v>
      </c>
      <c r="B25" s="6">
        <v>7460</v>
      </c>
      <c r="C25" s="16">
        <v>6839</v>
      </c>
      <c r="D25" s="14">
        <v>335</v>
      </c>
      <c r="E25" s="14">
        <v>109.8</v>
      </c>
      <c r="F25" s="14">
        <v>270</v>
      </c>
      <c r="G25" s="26">
        <v>63.963000000000001</v>
      </c>
      <c r="H25" s="26">
        <v>7.6050000000000004</v>
      </c>
      <c r="I25" s="16">
        <v>67000</v>
      </c>
      <c r="J25" s="14">
        <v>3.7</v>
      </c>
      <c r="K25" s="14">
        <v>7.4</v>
      </c>
      <c r="L25" s="14">
        <v>1.2</v>
      </c>
      <c r="M25" s="26">
        <v>8.8290000000000006</v>
      </c>
      <c r="N25" s="26">
        <v>0.28799999999999998</v>
      </c>
      <c r="O25" s="16">
        <v>160</v>
      </c>
    </row>
    <row r="26" spans="1:15" ht="12" customHeight="1">
      <c r="A26" s="13">
        <v>46165</v>
      </c>
      <c r="B26" s="6">
        <v>7203</v>
      </c>
      <c r="C26" s="16">
        <v>6545</v>
      </c>
      <c r="D26" s="14">
        <v>333.8</v>
      </c>
      <c r="E26" s="14">
        <v>83.9</v>
      </c>
      <c r="F26" s="14">
        <v>276.7</v>
      </c>
      <c r="G26" s="26">
        <v>66.873000000000005</v>
      </c>
      <c r="H26" s="26">
        <v>6.9850000000000003</v>
      </c>
      <c r="I26" s="16">
        <v>47000</v>
      </c>
      <c r="J26" s="14">
        <v>2.6</v>
      </c>
      <c r="K26" s="14">
        <v>6.5</v>
      </c>
      <c r="L26" s="14">
        <v>0.8</v>
      </c>
      <c r="M26" s="26">
        <v>7.4029999999999996</v>
      </c>
      <c r="N26" s="26">
        <v>0.62</v>
      </c>
      <c r="O26" s="16">
        <v>170</v>
      </c>
    </row>
    <row r="27" spans="1:15" ht="12" customHeight="1">
      <c r="A27" s="13">
        <v>46166</v>
      </c>
      <c r="B27" s="6">
        <v>6443</v>
      </c>
      <c r="C27" s="16">
        <v>6055</v>
      </c>
      <c r="D27" s="14">
        <v>277</v>
      </c>
      <c r="E27" s="14">
        <v>66.8</v>
      </c>
      <c r="F27" s="14">
        <v>256.7</v>
      </c>
      <c r="G27" s="26">
        <v>67.347999999999999</v>
      </c>
      <c r="H27" s="26">
        <v>6.3840000000000003</v>
      </c>
      <c r="I27" s="16">
        <v>100000</v>
      </c>
      <c r="J27" s="14">
        <v>2</v>
      </c>
      <c r="K27" s="14">
        <v>7.2</v>
      </c>
      <c r="L27" s="14">
        <v>1.4</v>
      </c>
      <c r="M27" s="26">
        <v>9.1509999999999998</v>
      </c>
      <c r="N27" s="26">
        <v>0.45200000000000001</v>
      </c>
      <c r="O27" s="16">
        <v>150</v>
      </c>
    </row>
    <row r="28" spans="1:15" ht="12" customHeight="1">
      <c r="A28" s="13">
        <v>46167</v>
      </c>
      <c r="B28" s="6">
        <v>7161</v>
      </c>
      <c r="C28" s="16">
        <v>6609</v>
      </c>
      <c r="D28" s="14">
        <v>383.1</v>
      </c>
      <c r="E28" s="14">
        <v>103.9</v>
      </c>
      <c r="F28" s="14">
        <v>273.3</v>
      </c>
      <c r="G28" s="26">
        <v>92.777000000000001</v>
      </c>
      <c r="H28" s="26">
        <v>8.7279999999999998</v>
      </c>
      <c r="I28" s="16">
        <v>120000</v>
      </c>
      <c r="J28" s="14">
        <v>2.7</v>
      </c>
      <c r="K28" s="14">
        <v>7.6</v>
      </c>
      <c r="L28" s="14">
        <v>0.8</v>
      </c>
      <c r="M28" s="26">
        <v>10.471</v>
      </c>
      <c r="N28" s="26">
        <v>0.29399999999999998</v>
      </c>
      <c r="O28" s="16">
        <v>140</v>
      </c>
    </row>
    <row r="29" spans="1:15" ht="12" customHeight="1">
      <c r="A29" s="13">
        <v>46168</v>
      </c>
      <c r="B29" s="6">
        <v>6742</v>
      </c>
      <c r="C29" s="16">
        <v>6324</v>
      </c>
      <c r="D29" s="14">
        <v>358</v>
      </c>
      <c r="E29" s="14">
        <v>122.2</v>
      </c>
      <c r="F29" s="14">
        <v>253.3</v>
      </c>
      <c r="G29" s="26">
        <v>71.230999999999995</v>
      </c>
      <c r="H29" s="26">
        <v>6.5380000000000003</v>
      </c>
      <c r="I29" s="16">
        <v>110000</v>
      </c>
      <c r="J29" s="14">
        <v>3.1</v>
      </c>
      <c r="K29" s="14">
        <v>8.9</v>
      </c>
      <c r="L29" s="14">
        <v>2</v>
      </c>
      <c r="M29" s="26">
        <v>13.791</v>
      </c>
      <c r="N29" s="26">
        <v>0.79800000000000004</v>
      </c>
      <c r="O29" s="16">
        <v>120</v>
      </c>
    </row>
    <row r="30" spans="1:15" ht="12" customHeight="1">
      <c r="A30" s="13">
        <v>46169</v>
      </c>
      <c r="B30" s="6">
        <v>6468</v>
      </c>
      <c r="C30" s="16">
        <v>5885</v>
      </c>
      <c r="D30" s="14">
        <v>334.9</v>
      </c>
      <c r="E30" s="14">
        <v>127.6</v>
      </c>
      <c r="F30" s="14">
        <v>213.3</v>
      </c>
      <c r="G30" s="26">
        <v>60.494999999999997</v>
      </c>
      <c r="H30" s="26">
        <v>6.6180000000000003</v>
      </c>
      <c r="I30" s="16">
        <v>89000</v>
      </c>
      <c r="J30" s="14">
        <v>3.7</v>
      </c>
      <c r="K30" s="14">
        <v>8.9</v>
      </c>
      <c r="L30" s="14">
        <v>1.3</v>
      </c>
      <c r="M30" s="26">
        <v>11.477</v>
      </c>
      <c r="N30" s="26">
        <v>0.60499999999999998</v>
      </c>
      <c r="O30" s="16">
        <v>160</v>
      </c>
    </row>
    <row r="31" spans="1:15" ht="12" customHeight="1">
      <c r="A31" s="13">
        <v>46170</v>
      </c>
      <c r="B31" s="6">
        <v>7146</v>
      </c>
      <c r="C31" s="16">
        <v>6375</v>
      </c>
      <c r="D31" s="14">
        <v>327.39999999999998</v>
      </c>
      <c r="E31" s="14">
        <v>116.7</v>
      </c>
      <c r="F31" s="14">
        <v>266.7</v>
      </c>
      <c r="G31" s="26">
        <v>57.131999999999998</v>
      </c>
      <c r="H31" s="26">
        <v>7.0519999999999996</v>
      </c>
      <c r="I31" s="16">
        <v>94000</v>
      </c>
      <c r="J31" s="14">
        <v>3.9</v>
      </c>
      <c r="K31" s="14">
        <v>7.5</v>
      </c>
      <c r="L31" s="14">
        <v>1.8</v>
      </c>
      <c r="M31" s="26">
        <v>10.87</v>
      </c>
      <c r="N31" s="26">
        <v>0.60799999999999998</v>
      </c>
      <c r="O31" s="16">
        <v>180</v>
      </c>
    </row>
    <row r="32" spans="1:15" ht="12" customHeight="1">
      <c r="A32" s="13">
        <v>46171</v>
      </c>
      <c r="B32" s="6">
        <v>7024</v>
      </c>
      <c r="C32" s="16">
        <v>6396</v>
      </c>
      <c r="D32" s="14">
        <v>408.5</v>
      </c>
      <c r="E32" s="14">
        <v>109.1</v>
      </c>
      <c r="F32" s="14">
        <v>186.7</v>
      </c>
      <c r="G32" s="26">
        <v>71.665999999999997</v>
      </c>
      <c r="H32" s="26">
        <v>6.4669999999999996</v>
      </c>
      <c r="I32" s="16">
        <v>66000</v>
      </c>
      <c r="J32" s="14">
        <v>3.4</v>
      </c>
      <c r="K32" s="14">
        <v>8.1999999999999993</v>
      </c>
      <c r="L32" s="14">
        <v>2.6</v>
      </c>
      <c r="M32" s="26">
        <v>13.108000000000001</v>
      </c>
      <c r="N32" s="26">
        <v>0.79200000000000004</v>
      </c>
      <c r="O32" s="16">
        <v>170</v>
      </c>
    </row>
    <row r="33" spans="1:15" ht="12" customHeight="1">
      <c r="A33" s="13">
        <v>46172</v>
      </c>
      <c r="B33" s="6">
        <v>6384</v>
      </c>
      <c r="C33" s="16">
        <v>6141</v>
      </c>
      <c r="D33" s="14">
        <v>370.3</v>
      </c>
      <c r="E33" s="14">
        <v>72.7</v>
      </c>
      <c r="F33" s="14">
        <v>216.7</v>
      </c>
      <c r="G33" s="26">
        <v>69.822999999999993</v>
      </c>
      <c r="H33" s="26">
        <v>6.39</v>
      </c>
      <c r="I33" s="16">
        <v>82000</v>
      </c>
      <c r="J33" s="14">
        <v>4.5999999999999996</v>
      </c>
      <c r="K33" s="14">
        <v>7.5</v>
      </c>
      <c r="L33" s="14">
        <v>1.6</v>
      </c>
      <c r="M33" s="26">
        <v>11.375</v>
      </c>
      <c r="N33" s="26">
        <v>0.46</v>
      </c>
      <c r="O33" s="16">
        <v>170</v>
      </c>
    </row>
    <row r="34" spans="1:15" ht="12" customHeight="1">
      <c r="A34" s="13">
        <v>46173</v>
      </c>
      <c r="B34" s="6">
        <v>7387</v>
      </c>
      <c r="C34" s="16">
        <v>6976</v>
      </c>
      <c r="D34" s="14">
        <v>369.6</v>
      </c>
      <c r="E34" s="14">
        <v>136.6</v>
      </c>
      <c r="F34" s="14">
        <v>200</v>
      </c>
      <c r="G34" s="26">
        <v>65.924000000000007</v>
      </c>
      <c r="H34" s="26">
        <v>6.819</v>
      </c>
      <c r="I34" s="16">
        <v>69000</v>
      </c>
      <c r="J34" s="14">
        <v>6.5</v>
      </c>
      <c r="K34" s="14">
        <v>7.8</v>
      </c>
      <c r="L34" s="14">
        <v>2.1</v>
      </c>
      <c r="M34" s="26">
        <v>8.6340000000000003</v>
      </c>
      <c r="N34" s="26">
        <v>0.19</v>
      </c>
      <c r="O34" s="16">
        <v>190</v>
      </c>
    </row>
    <row r="35" spans="1:15" s="1" customFormat="1" ht="12" customHeight="1">
      <c r="A35" s="17" t="s">
        <v>47</v>
      </c>
      <c r="B35" s="7">
        <f>SUM(B4:B34)</f>
        <v>217794</v>
      </c>
      <c r="C35" s="7">
        <f>SUM(C4:C34)</f>
        <v>196867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7025.6129032258068</v>
      </c>
      <c r="C36" s="7">
        <f t="shared" si="0"/>
        <v>6350.5483870967746</v>
      </c>
      <c r="D36" s="8">
        <f t="shared" si="0"/>
        <v>387.77419354838707</v>
      </c>
      <c r="E36" s="8">
        <f t="shared" si="0"/>
        <v>121.03225806451611</v>
      </c>
      <c r="F36" s="8">
        <f t="shared" si="0"/>
        <v>244.40967741935484</v>
      </c>
      <c r="G36" s="9">
        <f t="shared" si="0"/>
        <v>69.066677419354832</v>
      </c>
      <c r="H36" s="9">
        <f t="shared" si="0"/>
        <v>7.0416774193548388</v>
      </c>
      <c r="I36" s="7">
        <f t="shared" si="0"/>
        <v>69258.06451612903</v>
      </c>
      <c r="J36" s="8">
        <f t="shared" si="0"/>
        <v>5.4903225806451594</v>
      </c>
      <c r="K36" s="8">
        <f t="shared" si="0"/>
        <v>8.5322580645161317</v>
      </c>
      <c r="L36" s="8">
        <f t="shared" si="0"/>
        <v>2.3870967741935476</v>
      </c>
      <c r="M36" s="9">
        <f t="shared" si="0"/>
        <v>11.474709677419353</v>
      </c>
      <c r="N36" s="9">
        <f t="shared" si="0"/>
        <v>0.45200000000000001</v>
      </c>
      <c r="O36" s="7">
        <f t="shared" si="0"/>
        <v>152.67741935483872</v>
      </c>
    </row>
    <row r="37" spans="1:15" s="1" customFormat="1" ht="12" customHeight="1">
      <c r="A37" s="17" t="s">
        <v>49</v>
      </c>
      <c r="B37" s="7">
        <f t="shared" ref="B37:O37" si="1">MAX(B4:B34)</f>
        <v>8305</v>
      </c>
      <c r="C37" s="7">
        <f t="shared" si="1"/>
        <v>7459</v>
      </c>
      <c r="D37" s="8">
        <f t="shared" si="1"/>
        <v>567.29999999999995</v>
      </c>
      <c r="E37" s="8">
        <f t="shared" si="1"/>
        <v>153.69999999999999</v>
      </c>
      <c r="F37" s="8">
        <f t="shared" si="1"/>
        <v>303.3</v>
      </c>
      <c r="G37" s="9">
        <f t="shared" si="1"/>
        <v>92.777000000000001</v>
      </c>
      <c r="H37" s="9">
        <f t="shared" si="1"/>
        <v>9.6240000000000006</v>
      </c>
      <c r="I37" s="7">
        <f t="shared" si="1"/>
        <v>120000</v>
      </c>
      <c r="J37" s="8">
        <f t="shared" si="1"/>
        <v>7.6</v>
      </c>
      <c r="K37" s="8">
        <f t="shared" si="1"/>
        <v>10.5</v>
      </c>
      <c r="L37" s="8">
        <f t="shared" si="1"/>
        <v>4.7</v>
      </c>
      <c r="M37" s="9">
        <f t="shared" si="1"/>
        <v>13.97</v>
      </c>
      <c r="N37" s="9">
        <f t="shared" si="1"/>
        <v>0.84899999999999998</v>
      </c>
      <c r="O37" s="7">
        <f t="shared" si="1"/>
        <v>190</v>
      </c>
    </row>
    <row r="38" spans="1:15" s="1" customFormat="1" ht="12" customHeight="1">
      <c r="A38" s="17" t="s">
        <v>50</v>
      </c>
      <c r="B38" s="7">
        <f t="shared" ref="B38:O38" si="2">MIN(B4:B34)</f>
        <v>6384</v>
      </c>
      <c r="C38" s="7">
        <f t="shared" si="2"/>
        <v>5885</v>
      </c>
      <c r="D38" s="8">
        <f t="shared" si="2"/>
        <v>277</v>
      </c>
      <c r="E38" s="8">
        <f t="shared" si="2"/>
        <v>66.8</v>
      </c>
      <c r="F38" s="8">
        <f t="shared" si="2"/>
        <v>176.7</v>
      </c>
      <c r="G38" s="9">
        <f t="shared" si="2"/>
        <v>54.738999999999997</v>
      </c>
      <c r="H38" s="9">
        <f t="shared" si="2"/>
        <v>5.6079999999999997</v>
      </c>
      <c r="I38" s="7">
        <f t="shared" si="2"/>
        <v>32000</v>
      </c>
      <c r="J38" s="8">
        <f t="shared" si="2"/>
        <v>2</v>
      </c>
      <c r="K38" s="8">
        <f t="shared" si="2"/>
        <v>6</v>
      </c>
      <c r="L38" s="8">
        <f t="shared" si="2"/>
        <v>0.7</v>
      </c>
      <c r="M38" s="9">
        <f t="shared" si="2"/>
        <v>7.4029999999999996</v>
      </c>
      <c r="N38" s="9">
        <f t="shared" si="2"/>
        <v>0.19</v>
      </c>
      <c r="O38" s="7">
        <f t="shared" si="2"/>
        <v>37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10894</v>
      </c>
      <c r="C4" s="16">
        <v>10014</v>
      </c>
      <c r="D4" s="14">
        <v>370.9</v>
      </c>
      <c r="E4" s="14">
        <v>107.1</v>
      </c>
      <c r="F4" s="14">
        <v>193.3</v>
      </c>
      <c r="G4" s="26">
        <v>72.084000000000003</v>
      </c>
      <c r="H4" s="26">
        <v>8.2140000000000004</v>
      </c>
      <c r="I4" s="16">
        <v>34000</v>
      </c>
      <c r="J4" s="14">
        <v>7.2</v>
      </c>
      <c r="K4" s="14">
        <v>7.6</v>
      </c>
      <c r="L4" s="14">
        <v>3</v>
      </c>
      <c r="M4" s="26">
        <v>10.712</v>
      </c>
      <c r="N4" s="26">
        <v>0.52600000000000002</v>
      </c>
      <c r="O4" s="16">
        <v>940</v>
      </c>
    </row>
    <row r="5" spans="1:15" ht="12" customHeight="1">
      <c r="A5" s="13">
        <v>46144</v>
      </c>
      <c r="B5" s="6">
        <v>10391</v>
      </c>
      <c r="C5" s="16">
        <v>9474</v>
      </c>
      <c r="D5" s="14">
        <v>364.1</v>
      </c>
      <c r="E5" s="14">
        <v>133.80000000000001</v>
      </c>
      <c r="F5" s="14">
        <v>223.3</v>
      </c>
      <c r="G5" s="26">
        <v>74.816999999999993</v>
      </c>
      <c r="H5" s="26">
        <v>6.4749999999999996</v>
      </c>
      <c r="I5" s="16">
        <v>38000</v>
      </c>
      <c r="J5" s="14">
        <v>7.2</v>
      </c>
      <c r="K5" s="14">
        <v>8</v>
      </c>
      <c r="L5" s="14">
        <v>3.6</v>
      </c>
      <c r="M5" s="26">
        <v>13.949</v>
      </c>
      <c r="N5" s="26">
        <v>0.74399999999999999</v>
      </c>
      <c r="O5" s="16">
        <v>780</v>
      </c>
    </row>
    <row r="6" spans="1:15" ht="12" customHeight="1">
      <c r="A6" s="13">
        <v>46145</v>
      </c>
      <c r="B6" s="6">
        <v>10143</v>
      </c>
      <c r="C6" s="16">
        <v>9375</v>
      </c>
      <c r="D6" s="14">
        <v>368.3</v>
      </c>
      <c r="E6" s="14">
        <v>133.9</v>
      </c>
      <c r="F6" s="14">
        <v>203.3</v>
      </c>
      <c r="G6" s="26">
        <v>61.965000000000003</v>
      </c>
      <c r="H6" s="26">
        <v>6.5640000000000001</v>
      </c>
      <c r="I6" s="16">
        <v>33000</v>
      </c>
      <c r="J6" s="14">
        <v>7.2</v>
      </c>
      <c r="K6" s="14">
        <v>8.1</v>
      </c>
      <c r="L6" s="14">
        <v>3.4</v>
      </c>
      <c r="M6" s="26">
        <v>12.223000000000001</v>
      </c>
      <c r="N6" s="26">
        <v>1.0900000000000001</v>
      </c>
      <c r="O6" s="16">
        <v>780</v>
      </c>
    </row>
    <row r="7" spans="1:15" ht="12" customHeight="1">
      <c r="A7" s="13">
        <v>46146</v>
      </c>
      <c r="B7" s="6">
        <v>10312</v>
      </c>
      <c r="C7" s="16">
        <v>9555</v>
      </c>
      <c r="D7" s="14">
        <v>316.39999999999998</v>
      </c>
      <c r="E7" s="14">
        <v>131.69999999999999</v>
      </c>
      <c r="F7" s="14">
        <v>376.7</v>
      </c>
      <c r="G7" s="26">
        <v>91.061999999999998</v>
      </c>
      <c r="H7" s="26">
        <v>8.4770000000000003</v>
      </c>
      <c r="I7" s="16">
        <v>41000</v>
      </c>
      <c r="J7" s="14">
        <v>7.2</v>
      </c>
      <c r="K7" s="14">
        <v>8.8000000000000007</v>
      </c>
      <c r="L7" s="14">
        <v>4.0999999999999996</v>
      </c>
      <c r="M7" s="26">
        <v>13.102</v>
      </c>
      <c r="N7" s="26">
        <v>0.97199999999999998</v>
      </c>
      <c r="O7" s="16">
        <v>810</v>
      </c>
    </row>
    <row r="8" spans="1:15" ht="12" customHeight="1">
      <c r="A8" s="13">
        <v>46147</v>
      </c>
      <c r="B8" s="6">
        <v>10031</v>
      </c>
      <c r="C8" s="16">
        <v>9311</v>
      </c>
      <c r="D8" s="14">
        <v>325.7</v>
      </c>
      <c r="E8" s="14">
        <v>93.8</v>
      </c>
      <c r="F8" s="14">
        <v>223.3</v>
      </c>
      <c r="G8" s="26">
        <v>77.936000000000007</v>
      </c>
      <c r="H8" s="26">
        <v>7.4059999999999997</v>
      </c>
      <c r="I8" s="16">
        <v>53000</v>
      </c>
      <c r="J8" s="14">
        <v>7.1</v>
      </c>
      <c r="K8" s="14">
        <v>8.1</v>
      </c>
      <c r="L8" s="14">
        <v>4.0999999999999996</v>
      </c>
      <c r="M8" s="26">
        <v>13.429</v>
      </c>
      <c r="N8" s="26">
        <v>0.74199999999999999</v>
      </c>
      <c r="O8" s="16">
        <v>890</v>
      </c>
    </row>
    <row r="9" spans="1:15" ht="12" customHeight="1">
      <c r="A9" s="13">
        <v>46148</v>
      </c>
      <c r="B9" s="6">
        <v>10070</v>
      </c>
      <c r="C9" s="16">
        <v>9432</v>
      </c>
      <c r="D9" s="14">
        <v>404.3</v>
      </c>
      <c r="E9" s="14">
        <v>128</v>
      </c>
      <c r="F9" s="14">
        <v>236.7</v>
      </c>
      <c r="G9" s="26">
        <v>92.167000000000002</v>
      </c>
      <c r="H9" s="26">
        <v>9.2789999999999999</v>
      </c>
      <c r="I9" s="16">
        <v>61000</v>
      </c>
      <c r="J9" s="14">
        <v>6.4</v>
      </c>
      <c r="K9" s="14">
        <v>8</v>
      </c>
      <c r="L9" s="14">
        <v>2.8</v>
      </c>
      <c r="M9" s="26">
        <v>13.971</v>
      </c>
      <c r="N9" s="26">
        <v>0.68700000000000006</v>
      </c>
      <c r="O9" s="16">
        <v>850</v>
      </c>
    </row>
    <row r="10" spans="1:15" ht="12" customHeight="1">
      <c r="A10" s="13">
        <v>46149</v>
      </c>
      <c r="B10" s="6">
        <v>9968</v>
      </c>
      <c r="C10" s="16">
        <v>9266</v>
      </c>
      <c r="D10" s="14">
        <v>459.4</v>
      </c>
      <c r="E10" s="14">
        <v>147.69999999999999</v>
      </c>
      <c r="F10" s="14">
        <v>186.7</v>
      </c>
      <c r="G10" s="26">
        <v>87.049000000000007</v>
      </c>
      <c r="H10" s="26">
        <v>9.39</v>
      </c>
      <c r="I10" s="16">
        <v>75000</v>
      </c>
      <c r="J10" s="14">
        <v>6.5</v>
      </c>
      <c r="K10" s="14">
        <v>7.5</v>
      </c>
      <c r="L10" s="14">
        <v>3.5</v>
      </c>
      <c r="M10" s="26">
        <v>12.542999999999999</v>
      </c>
      <c r="N10" s="26">
        <v>0.57599999999999996</v>
      </c>
      <c r="O10" s="16">
        <v>820</v>
      </c>
    </row>
    <row r="11" spans="1:15" ht="12" customHeight="1">
      <c r="A11" s="13">
        <v>46150</v>
      </c>
      <c r="B11" s="6">
        <v>9850</v>
      </c>
      <c r="C11" s="16">
        <v>9217</v>
      </c>
      <c r="D11" s="14">
        <v>424.5</v>
      </c>
      <c r="E11" s="14">
        <v>120.2</v>
      </c>
      <c r="F11" s="14">
        <v>250</v>
      </c>
      <c r="G11" s="26">
        <v>88.585999999999999</v>
      </c>
      <c r="H11" s="26">
        <v>7.7690000000000001</v>
      </c>
      <c r="I11" s="16">
        <v>74000</v>
      </c>
      <c r="J11" s="14">
        <v>6.5</v>
      </c>
      <c r="K11" s="14">
        <v>7.6</v>
      </c>
      <c r="L11" s="14">
        <v>2.7</v>
      </c>
      <c r="M11" s="26">
        <v>13.269</v>
      </c>
      <c r="N11" s="26">
        <v>0.50700000000000001</v>
      </c>
      <c r="O11" s="16">
        <v>720</v>
      </c>
    </row>
    <row r="12" spans="1:15" ht="12" customHeight="1">
      <c r="A12" s="13">
        <v>46151</v>
      </c>
      <c r="B12" s="6">
        <v>10392</v>
      </c>
      <c r="C12" s="16">
        <v>9718</v>
      </c>
      <c r="D12" s="14">
        <v>403.8</v>
      </c>
      <c r="E12" s="14">
        <v>118</v>
      </c>
      <c r="F12" s="14">
        <v>176.7</v>
      </c>
      <c r="G12" s="26">
        <v>84.721999999999994</v>
      </c>
      <c r="H12" s="26">
        <v>6.7850000000000001</v>
      </c>
      <c r="I12" s="16">
        <v>65000</v>
      </c>
      <c r="J12" s="14">
        <v>6.8</v>
      </c>
      <c r="K12" s="14">
        <v>7.1</v>
      </c>
      <c r="L12" s="14">
        <v>2</v>
      </c>
      <c r="M12" s="26">
        <v>12.278</v>
      </c>
      <c r="N12" s="26">
        <v>0.42299999999999999</v>
      </c>
      <c r="O12" s="16">
        <v>720</v>
      </c>
    </row>
    <row r="13" spans="1:15" ht="12" customHeight="1">
      <c r="A13" s="13">
        <v>46152</v>
      </c>
      <c r="B13" s="6">
        <v>10404</v>
      </c>
      <c r="C13" s="16">
        <v>9697</v>
      </c>
      <c r="D13" s="14">
        <v>401.5</v>
      </c>
      <c r="E13" s="14">
        <v>123.4</v>
      </c>
      <c r="F13" s="14">
        <v>216.7</v>
      </c>
      <c r="G13" s="26">
        <v>86.191999999999993</v>
      </c>
      <c r="H13" s="26">
        <v>8.0150000000000006</v>
      </c>
      <c r="I13" s="16">
        <v>60000</v>
      </c>
      <c r="J13" s="14">
        <v>7.1</v>
      </c>
      <c r="K13" s="14">
        <v>7.3</v>
      </c>
      <c r="L13" s="14">
        <v>3.5</v>
      </c>
      <c r="M13" s="26">
        <v>12.032999999999999</v>
      </c>
      <c r="N13" s="26">
        <v>0.44800000000000001</v>
      </c>
      <c r="O13" s="16">
        <v>940</v>
      </c>
    </row>
    <row r="14" spans="1:15" ht="12" customHeight="1">
      <c r="A14" s="13">
        <v>46153</v>
      </c>
      <c r="B14" s="6">
        <v>10267</v>
      </c>
      <c r="C14" s="16">
        <v>9652</v>
      </c>
      <c r="D14" s="14">
        <v>399.9</v>
      </c>
      <c r="E14" s="14">
        <v>142.80000000000001</v>
      </c>
      <c r="F14" s="14">
        <v>233.3</v>
      </c>
      <c r="G14" s="26">
        <v>93.52</v>
      </c>
      <c r="H14" s="26">
        <v>9.2539999999999996</v>
      </c>
      <c r="I14" s="16">
        <v>71000</v>
      </c>
      <c r="J14" s="14">
        <v>6.1</v>
      </c>
      <c r="K14" s="14">
        <v>7.7</v>
      </c>
      <c r="L14" s="14">
        <v>3.2</v>
      </c>
      <c r="M14" s="26">
        <v>13.303000000000001</v>
      </c>
      <c r="N14" s="26">
        <v>0.54900000000000004</v>
      </c>
      <c r="O14" s="16">
        <v>700</v>
      </c>
    </row>
    <row r="15" spans="1:15" ht="12" customHeight="1">
      <c r="A15" s="13">
        <v>46154</v>
      </c>
      <c r="B15" s="6">
        <v>9559</v>
      </c>
      <c r="C15" s="16">
        <v>8884</v>
      </c>
      <c r="D15" s="14">
        <v>465.1</v>
      </c>
      <c r="E15" s="14">
        <v>116.6</v>
      </c>
      <c r="F15" s="14">
        <v>246.7</v>
      </c>
      <c r="G15" s="26">
        <v>93.197000000000003</v>
      </c>
      <c r="H15" s="26">
        <v>9.9149999999999991</v>
      </c>
      <c r="I15" s="16">
        <v>63000</v>
      </c>
      <c r="J15" s="14">
        <v>6</v>
      </c>
      <c r="K15" s="14">
        <v>8.1999999999999993</v>
      </c>
      <c r="L15" s="14">
        <v>3</v>
      </c>
      <c r="M15" s="26">
        <v>13.433</v>
      </c>
      <c r="N15" s="26">
        <v>0.68</v>
      </c>
      <c r="O15" s="16">
        <v>850</v>
      </c>
    </row>
    <row r="16" spans="1:15" ht="12" customHeight="1">
      <c r="A16" s="13">
        <v>46155</v>
      </c>
      <c r="B16" s="6">
        <v>10345</v>
      </c>
      <c r="C16" s="16">
        <v>9404</v>
      </c>
      <c r="D16" s="14">
        <v>446.9</v>
      </c>
      <c r="E16" s="14">
        <v>134.9</v>
      </c>
      <c r="F16" s="14">
        <v>300</v>
      </c>
      <c r="G16" s="26">
        <v>91.75</v>
      </c>
      <c r="H16" s="26">
        <v>9.7929999999999993</v>
      </c>
      <c r="I16" s="16">
        <v>83000</v>
      </c>
      <c r="J16" s="14">
        <v>5.2</v>
      </c>
      <c r="K16" s="14">
        <v>7.6</v>
      </c>
      <c r="L16" s="14">
        <v>2.2999999999999998</v>
      </c>
      <c r="M16" s="26">
        <v>11.209</v>
      </c>
      <c r="N16" s="26">
        <v>0.51800000000000002</v>
      </c>
      <c r="O16" s="16">
        <v>820</v>
      </c>
    </row>
    <row r="17" spans="1:15" ht="12" customHeight="1">
      <c r="A17" s="13">
        <v>46156</v>
      </c>
      <c r="B17" s="6">
        <v>10842</v>
      </c>
      <c r="C17" s="16">
        <v>9926</v>
      </c>
      <c r="D17" s="14">
        <v>430.3</v>
      </c>
      <c r="E17" s="14">
        <v>158.4</v>
      </c>
      <c r="F17" s="14">
        <v>236.7</v>
      </c>
      <c r="G17" s="26">
        <v>86.174999999999997</v>
      </c>
      <c r="H17" s="26">
        <v>9.3230000000000004</v>
      </c>
      <c r="I17" s="16">
        <v>120000</v>
      </c>
      <c r="J17" s="14">
        <v>5.3</v>
      </c>
      <c r="K17" s="14">
        <v>7</v>
      </c>
      <c r="L17" s="14">
        <v>2.7</v>
      </c>
      <c r="M17" s="26">
        <v>10.946999999999999</v>
      </c>
      <c r="N17" s="26">
        <v>0.43</v>
      </c>
      <c r="O17" s="16">
        <v>830</v>
      </c>
    </row>
    <row r="18" spans="1:15" ht="12" customHeight="1">
      <c r="A18" s="13">
        <v>46157</v>
      </c>
      <c r="B18" s="6">
        <v>10927</v>
      </c>
      <c r="C18" s="16">
        <v>10175</v>
      </c>
      <c r="D18" s="14">
        <v>403.5</v>
      </c>
      <c r="E18" s="14">
        <v>154.1</v>
      </c>
      <c r="F18" s="14">
        <v>293.3</v>
      </c>
      <c r="G18" s="26">
        <v>81.221999999999994</v>
      </c>
      <c r="H18" s="26">
        <v>9.8219999999999992</v>
      </c>
      <c r="I18" s="16">
        <v>76000</v>
      </c>
      <c r="J18" s="14">
        <v>7.1</v>
      </c>
      <c r="K18" s="14">
        <v>7.1</v>
      </c>
      <c r="L18" s="14">
        <v>3.1</v>
      </c>
      <c r="M18" s="26">
        <v>11.563000000000001</v>
      </c>
      <c r="N18" s="26">
        <v>0.36599999999999999</v>
      </c>
      <c r="O18" s="16">
        <v>640</v>
      </c>
    </row>
    <row r="19" spans="1:15" ht="12" customHeight="1">
      <c r="A19" s="13">
        <v>46158</v>
      </c>
      <c r="B19" s="6">
        <v>10683</v>
      </c>
      <c r="C19" s="16">
        <v>9945</v>
      </c>
      <c r="D19" s="14">
        <v>397.6</v>
      </c>
      <c r="E19" s="14">
        <v>119</v>
      </c>
      <c r="F19" s="14">
        <v>190</v>
      </c>
      <c r="G19" s="26">
        <v>75.191999999999993</v>
      </c>
      <c r="H19" s="26">
        <v>7.2149999999999999</v>
      </c>
      <c r="I19" s="16">
        <v>77000</v>
      </c>
      <c r="J19" s="14">
        <v>4.8</v>
      </c>
      <c r="K19" s="14">
        <v>7.4</v>
      </c>
      <c r="L19" s="14">
        <v>2</v>
      </c>
      <c r="M19" s="26">
        <v>10.079000000000001</v>
      </c>
      <c r="N19" s="26">
        <v>0.432</v>
      </c>
      <c r="O19" s="16">
        <v>910</v>
      </c>
    </row>
    <row r="20" spans="1:15" ht="12" customHeight="1">
      <c r="A20" s="13">
        <v>46159</v>
      </c>
      <c r="B20" s="6">
        <v>10664</v>
      </c>
      <c r="C20" s="16">
        <v>9859</v>
      </c>
      <c r="D20" s="14">
        <v>396.1</v>
      </c>
      <c r="E20" s="14">
        <v>115.2</v>
      </c>
      <c r="F20" s="14">
        <v>220</v>
      </c>
      <c r="G20" s="26">
        <v>64.534000000000006</v>
      </c>
      <c r="H20" s="26">
        <v>7.3819999999999997</v>
      </c>
      <c r="I20" s="16">
        <v>63000</v>
      </c>
      <c r="J20" s="14">
        <v>4.7</v>
      </c>
      <c r="K20" s="14">
        <v>8.1</v>
      </c>
      <c r="L20" s="14">
        <v>2.2999999999999998</v>
      </c>
      <c r="M20" s="26">
        <v>11.590999999999999</v>
      </c>
      <c r="N20" s="26">
        <v>0.54100000000000004</v>
      </c>
      <c r="O20" s="16">
        <v>810</v>
      </c>
    </row>
    <row r="21" spans="1:15" ht="12" customHeight="1">
      <c r="A21" s="13">
        <v>46160</v>
      </c>
      <c r="B21" s="6">
        <v>10779</v>
      </c>
      <c r="C21" s="16">
        <v>10147</v>
      </c>
      <c r="D21" s="14">
        <v>517</v>
      </c>
      <c r="E21" s="14">
        <v>156.30000000000001</v>
      </c>
      <c r="F21" s="14">
        <v>253.3</v>
      </c>
      <c r="G21" s="26">
        <v>93.906000000000006</v>
      </c>
      <c r="H21" s="26">
        <v>9.6189999999999998</v>
      </c>
      <c r="I21" s="16">
        <v>71000</v>
      </c>
      <c r="J21" s="14">
        <v>6.9</v>
      </c>
      <c r="K21" s="14">
        <v>7.8</v>
      </c>
      <c r="L21" s="14">
        <v>2.9</v>
      </c>
      <c r="M21" s="26">
        <v>13.856999999999999</v>
      </c>
      <c r="N21" s="26">
        <v>0.60099999999999998</v>
      </c>
      <c r="O21" s="16">
        <v>600</v>
      </c>
    </row>
    <row r="22" spans="1:15" ht="12" customHeight="1">
      <c r="A22" s="13">
        <v>46161</v>
      </c>
      <c r="B22" s="6">
        <v>10725</v>
      </c>
      <c r="C22" s="16">
        <v>10233</v>
      </c>
      <c r="D22" s="14">
        <v>400.5</v>
      </c>
      <c r="E22" s="14">
        <v>137.6</v>
      </c>
      <c r="F22" s="14">
        <v>280</v>
      </c>
      <c r="G22" s="26">
        <v>85.465000000000003</v>
      </c>
      <c r="H22" s="26">
        <v>9.327</v>
      </c>
      <c r="I22" s="16">
        <v>66000</v>
      </c>
      <c r="J22" s="14">
        <v>6.1</v>
      </c>
      <c r="K22" s="14">
        <v>10.3</v>
      </c>
      <c r="L22" s="14">
        <v>2.8</v>
      </c>
      <c r="M22" s="26">
        <v>12.923999999999999</v>
      </c>
      <c r="N22" s="26">
        <v>0.59799999999999998</v>
      </c>
      <c r="O22" s="16">
        <v>810</v>
      </c>
    </row>
    <row r="23" spans="1:15" ht="12" customHeight="1">
      <c r="A23" s="13">
        <v>46162</v>
      </c>
      <c r="B23" s="6">
        <v>10453</v>
      </c>
      <c r="C23" s="16">
        <v>9712</v>
      </c>
      <c r="D23" s="14">
        <v>387.4</v>
      </c>
      <c r="E23" s="14">
        <v>122.2</v>
      </c>
      <c r="F23" s="14">
        <v>226.7</v>
      </c>
      <c r="G23" s="26">
        <v>77.936999999999998</v>
      </c>
      <c r="H23" s="26">
        <v>7.4560000000000004</v>
      </c>
      <c r="I23" s="16">
        <v>46000</v>
      </c>
      <c r="J23" s="14">
        <v>6.4</v>
      </c>
      <c r="K23" s="14">
        <v>8.1</v>
      </c>
      <c r="L23" s="14">
        <v>3.6</v>
      </c>
      <c r="M23" s="26">
        <v>13.224</v>
      </c>
      <c r="N23" s="26">
        <v>0.496</v>
      </c>
      <c r="O23" s="16">
        <v>830</v>
      </c>
    </row>
    <row r="24" spans="1:15" ht="12" customHeight="1">
      <c r="A24" s="13">
        <v>46163</v>
      </c>
      <c r="B24" s="6">
        <v>11743</v>
      </c>
      <c r="C24" s="16">
        <v>10836</v>
      </c>
      <c r="D24" s="14">
        <v>275.60000000000002</v>
      </c>
      <c r="E24" s="14">
        <v>95.8</v>
      </c>
      <c r="F24" s="14">
        <v>186.7</v>
      </c>
      <c r="G24" s="26">
        <v>70.204999999999998</v>
      </c>
      <c r="H24" s="26">
        <v>7.1950000000000003</v>
      </c>
      <c r="I24" s="16">
        <v>48000</v>
      </c>
      <c r="J24" s="14">
        <v>4.7</v>
      </c>
      <c r="K24" s="14">
        <v>5.5</v>
      </c>
      <c r="L24" s="14">
        <v>0.9</v>
      </c>
      <c r="M24" s="26">
        <v>10.34</v>
      </c>
      <c r="N24" s="26">
        <v>0.218</v>
      </c>
      <c r="O24" s="16">
        <v>870</v>
      </c>
    </row>
    <row r="25" spans="1:15" ht="12" customHeight="1">
      <c r="A25" s="13">
        <v>46164</v>
      </c>
      <c r="B25" s="6">
        <v>10905</v>
      </c>
      <c r="C25" s="16">
        <v>10147</v>
      </c>
      <c r="D25" s="14">
        <v>373.7</v>
      </c>
      <c r="E25" s="14">
        <v>130.19999999999999</v>
      </c>
      <c r="F25" s="14">
        <v>273.3</v>
      </c>
      <c r="G25" s="26">
        <v>84.33</v>
      </c>
      <c r="H25" s="26">
        <v>8.3010000000000002</v>
      </c>
      <c r="I25" s="16">
        <v>57000</v>
      </c>
      <c r="J25" s="14">
        <v>6.3</v>
      </c>
      <c r="K25" s="14">
        <v>6.5</v>
      </c>
      <c r="L25" s="14">
        <v>2.5</v>
      </c>
      <c r="M25" s="26">
        <v>10.316000000000001</v>
      </c>
      <c r="N25" s="26">
        <v>0.32500000000000001</v>
      </c>
      <c r="O25" s="16">
        <v>670</v>
      </c>
    </row>
    <row r="26" spans="1:15" ht="12" customHeight="1">
      <c r="A26" s="13">
        <v>46165</v>
      </c>
      <c r="B26" s="6">
        <v>10908</v>
      </c>
      <c r="C26" s="16">
        <v>10354</v>
      </c>
      <c r="D26" s="14">
        <v>338</v>
      </c>
      <c r="E26" s="14">
        <v>94.5</v>
      </c>
      <c r="F26" s="14">
        <v>243.3</v>
      </c>
      <c r="G26" s="26">
        <v>79.549000000000007</v>
      </c>
      <c r="H26" s="26">
        <v>6.6280000000000001</v>
      </c>
      <c r="I26" s="16">
        <v>49000</v>
      </c>
      <c r="J26" s="14">
        <v>3.8</v>
      </c>
      <c r="K26" s="14">
        <v>6.2</v>
      </c>
      <c r="L26" s="14">
        <v>2.2000000000000002</v>
      </c>
      <c r="M26" s="26">
        <v>8.4169999999999998</v>
      </c>
      <c r="N26" s="26">
        <v>0.22900000000000001</v>
      </c>
      <c r="O26" s="16">
        <v>640</v>
      </c>
    </row>
    <row r="27" spans="1:15" ht="12" customHeight="1">
      <c r="A27" s="13">
        <v>46166</v>
      </c>
      <c r="B27" s="6">
        <v>10719</v>
      </c>
      <c r="C27" s="16">
        <v>10201</v>
      </c>
      <c r="D27" s="14">
        <v>376.7</v>
      </c>
      <c r="E27" s="14">
        <v>67.099999999999994</v>
      </c>
      <c r="F27" s="14">
        <v>200</v>
      </c>
      <c r="G27" s="26">
        <v>64.262</v>
      </c>
      <c r="H27" s="26">
        <v>6.4729999999999999</v>
      </c>
      <c r="I27" s="16">
        <v>54000</v>
      </c>
      <c r="J27" s="14">
        <v>5.6</v>
      </c>
      <c r="K27" s="14">
        <v>7</v>
      </c>
      <c r="L27" s="14">
        <v>2.2000000000000002</v>
      </c>
      <c r="M27" s="26">
        <v>11.675000000000001</v>
      </c>
      <c r="N27" s="26">
        <v>0.46800000000000003</v>
      </c>
      <c r="O27" s="16">
        <v>660</v>
      </c>
    </row>
    <row r="28" spans="1:15" ht="12" customHeight="1">
      <c r="A28" s="13">
        <v>46167</v>
      </c>
      <c r="B28" s="6">
        <v>10790</v>
      </c>
      <c r="C28" s="16">
        <v>10215</v>
      </c>
      <c r="D28" s="14">
        <v>358.7</v>
      </c>
      <c r="E28" s="14">
        <v>104.2</v>
      </c>
      <c r="F28" s="14">
        <v>256.7</v>
      </c>
      <c r="G28" s="26">
        <v>82.317999999999998</v>
      </c>
      <c r="H28" s="26">
        <v>7.8490000000000002</v>
      </c>
      <c r="I28" s="16">
        <v>64000</v>
      </c>
      <c r="J28" s="14">
        <v>5</v>
      </c>
      <c r="K28" s="14">
        <v>11.2</v>
      </c>
      <c r="L28" s="14">
        <v>2.4</v>
      </c>
      <c r="M28" s="26">
        <v>9.6229999999999993</v>
      </c>
      <c r="N28" s="26">
        <v>0.32400000000000001</v>
      </c>
      <c r="O28" s="16">
        <v>870</v>
      </c>
    </row>
    <row r="29" spans="1:15" ht="12" customHeight="1">
      <c r="A29" s="13">
        <v>46168</v>
      </c>
      <c r="B29" s="6">
        <v>10848</v>
      </c>
      <c r="C29" s="16">
        <v>10130</v>
      </c>
      <c r="D29" s="14">
        <v>356.8</v>
      </c>
      <c r="E29" s="14">
        <v>123.6</v>
      </c>
      <c r="F29" s="14">
        <v>263.3</v>
      </c>
      <c r="G29" s="26">
        <v>89.167000000000002</v>
      </c>
      <c r="H29" s="26">
        <v>8.1039999999999992</v>
      </c>
      <c r="I29" s="16">
        <v>60000</v>
      </c>
      <c r="J29" s="14">
        <v>5.7</v>
      </c>
      <c r="K29" s="14">
        <v>12</v>
      </c>
      <c r="L29" s="14">
        <v>2.4</v>
      </c>
      <c r="M29" s="26">
        <v>12.538</v>
      </c>
      <c r="N29" s="26">
        <v>0.55100000000000005</v>
      </c>
      <c r="O29" s="16">
        <v>660</v>
      </c>
    </row>
    <row r="30" spans="1:15" ht="12" customHeight="1">
      <c r="A30" s="13">
        <v>46169</v>
      </c>
      <c r="B30" s="6">
        <v>10986</v>
      </c>
      <c r="C30" s="16">
        <v>10203</v>
      </c>
      <c r="D30" s="14">
        <v>340.1</v>
      </c>
      <c r="E30" s="14">
        <v>122.6</v>
      </c>
      <c r="F30" s="14">
        <v>300</v>
      </c>
      <c r="G30" s="26">
        <v>84.805999999999997</v>
      </c>
      <c r="H30" s="26">
        <v>8.423</v>
      </c>
      <c r="I30" s="16">
        <v>82000</v>
      </c>
      <c r="J30" s="14">
        <v>6.5</v>
      </c>
      <c r="K30" s="14">
        <v>8.4</v>
      </c>
      <c r="L30" s="14">
        <v>2</v>
      </c>
      <c r="M30" s="26">
        <v>11.59</v>
      </c>
      <c r="N30" s="26">
        <v>0.438</v>
      </c>
      <c r="O30" s="16">
        <v>740</v>
      </c>
    </row>
    <row r="31" spans="1:15" ht="12" customHeight="1">
      <c r="A31" s="13">
        <v>46170</v>
      </c>
      <c r="B31" s="6">
        <v>10497</v>
      </c>
      <c r="C31" s="16">
        <v>9887</v>
      </c>
      <c r="D31" s="14">
        <v>358.3</v>
      </c>
      <c r="E31" s="14">
        <v>111.5</v>
      </c>
      <c r="F31" s="14">
        <v>160</v>
      </c>
      <c r="G31" s="26">
        <v>70.775000000000006</v>
      </c>
      <c r="H31" s="26">
        <v>9.6829999999999998</v>
      </c>
      <c r="I31" s="16">
        <v>66000</v>
      </c>
      <c r="J31" s="14">
        <v>3.8</v>
      </c>
      <c r="K31" s="14">
        <v>6.6</v>
      </c>
      <c r="L31" s="14">
        <v>1.4</v>
      </c>
      <c r="M31" s="26">
        <v>7.9180000000000001</v>
      </c>
      <c r="N31" s="26">
        <v>0.46700000000000003</v>
      </c>
      <c r="O31" s="16">
        <v>810</v>
      </c>
    </row>
    <row r="32" spans="1:15" ht="12" customHeight="1">
      <c r="A32" s="13">
        <v>46171</v>
      </c>
      <c r="B32" s="6">
        <v>10394</v>
      </c>
      <c r="C32" s="16">
        <v>9574</v>
      </c>
      <c r="D32" s="14">
        <v>292.7</v>
      </c>
      <c r="E32" s="14">
        <v>103.7</v>
      </c>
      <c r="F32" s="14">
        <v>226.7</v>
      </c>
      <c r="G32" s="26">
        <v>87.813999999999993</v>
      </c>
      <c r="H32" s="26">
        <v>6.952</v>
      </c>
      <c r="I32" s="16">
        <v>59000</v>
      </c>
      <c r="J32" s="14">
        <v>3.2</v>
      </c>
      <c r="K32" s="14">
        <v>6.5</v>
      </c>
      <c r="L32" s="14">
        <v>1.3</v>
      </c>
      <c r="M32" s="26">
        <v>9.3219999999999992</v>
      </c>
      <c r="N32" s="26">
        <v>0.25700000000000001</v>
      </c>
      <c r="O32" s="16">
        <v>950</v>
      </c>
    </row>
    <row r="33" spans="1:15" ht="12" customHeight="1">
      <c r="A33" s="13">
        <v>46172</v>
      </c>
      <c r="B33" s="6">
        <v>10972</v>
      </c>
      <c r="C33" s="16">
        <v>10448</v>
      </c>
      <c r="D33" s="14">
        <v>349.2</v>
      </c>
      <c r="E33" s="14">
        <v>74.900000000000006</v>
      </c>
      <c r="F33" s="14">
        <v>193.3</v>
      </c>
      <c r="G33" s="26">
        <v>81.671999999999997</v>
      </c>
      <c r="H33" s="26">
        <v>6.3010000000000002</v>
      </c>
      <c r="I33" s="16">
        <v>80000</v>
      </c>
      <c r="J33" s="14">
        <v>4</v>
      </c>
      <c r="K33" s="14">
        <v>6.8</v>
      </c>
      <c r="L33" s="14">
        <v>2.1</v>
      </c>
      <c r="M33" s="26">
        <v>9.391</v>
      </c>
      <c r="N33" s="26">
        <v>0.27900000000000003</v>
      </c>
      <c r="O33" s="16">
        <v>830</v>
      </c>
    </row>
    <row r="34" spans="1:15" ht="12" customHeight="1">
      <c r="A34" s="13">
        <v>46173</v>
      </c>
      <c r="B34" s="6">
        <v>10799</v>
      </c>
      <c r="C34" s="16">
        <v>10269</v>
      </c>
      <c r="D34" s="14">
        <v>325.39999999999998</v>
      </c>
      <c r="E34" s="14">
        <v>138.80000000000001</v>
      </c>
      <c r="F34" s="14">
        <v>183.3</v>
      </c>
      <c r="G34" s="26">
        <v>75.912000000000006</v>
      </c>
      <c r="H34" s="26">
        <v>6.8010000000000002</v>
      </c>
      <c r="I34" s="16">
        <v>85000</v>
      </c>
      <c r="J34" s="14">
        <v>5</v>
      </c>
      <c r="K34" s="14">
        <v>7.2</v>
      </c>
      <c r="L34" s="14">
        <v>2</v>
      </c>
      <c r="M34" s="26">
        <v>11.964</v>
      </c>
      <c r="N34" s="26">
        <v>0.44600000000000001</v>
      </c>
      <c r="O34" s="16">
        <v>760</v>
      </c>
    </row>
    <row r="35" spans="1:15" s="1" customFormat="1" ht="12" customHeight="1">
      <c r="A35" s="17" t="s">
        <v>47</v>
      </c>
      <c r="B35" s="7">
        <f>SUM(B4:B34)</f>
        <v>327260</v>
      </c>
      <c r="C35" s="7">
        <f>SUM(C4:C34)</f>
        <v>305260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10556.774193548386</v>
      </c>
      <c r="C36" s="7">
        <f t="shared" ref="C36:O36" si="0">AVERAGE(C4:C34)</f>
        <v>9847.0967741935492</v>
      </c>
      <c r="D36" s="8">
        <f t="shared" si="0"/>
        <v>381.56129032258076</v>
      </c>
      <c r="E36" s="8">
        <f t="shared" si="0"/>
        <v>121.34193548387096</v>
      </c>
      <c r="F36" s="8">
        <f t="shared" si="0"/>
        <v>233.9774193548387</v>
      </c>
      <c r="G36" s="9">
        <f t="shared" si="0"/>
        <v>81.622193548387088</v>
      </c>
      <c r="H36" s="9">
        <f t="shared" si="0"/>
        <v>8.0706451612903205</v>
      </c>
      <c r="I36" s="7">
        <f t="shared" si="0"/>
        <v>63677.419354838712</v>
      </c>
      <c r="J36" s="8">
        <f t="shared" si="0"/>
        <v>5.8516129032258055</v>
      </c>
      <c r="K36" s="8">
        <f t="shared" si="0"/>
        <v>7.7838709677419349</v>
      </c>
      <c r="L36" s="8">
        <f t="shared" si="0"/>
        <v>2.645161290322581</v>
      </c>
      <c r="M36" s="9">
        <f t="shared" si="0"/>
        <v>11.70106451612903</v>
      </c>
      <c r="N36" s="9">
        <f t="shared" si="0"/>
        <v>0.51380645161290328</v>
      </c>
      <c r="O36" s="7">
        <f t="shared" si="0"/>
        <v>790.64516129032256</v>
      </c>
    </row>
    <row r="37" spans="1:15" s="1" customFormat="1" ht="12" customHeight="1">
      <c r="A37" s="17" t="s">
        <v>49</v>
      </c>
      <c r="B37" s="7">
        <f>MAX(B4:B34)</f>
        <v>11743</v>
      </c>
      <c r="C37" s="7">
        <f t="shared" ref="C37:O37" si="1">MAX(C4:C34)</f>
        <v>10836</v>
      </c>
      <c r="D37" s="8">
        <f t="shared" si="1"/>
        <v>517</v>
      </c>
      <c r="E37" s="8">
        <f t="shared" si="1"/>
        <v>158.4</v>
      </c>
      <c r="F37" s="8">
        <f t="shared" si="1"/>
        <v>376.7</v>
      </c>
      <c r="G37" s="9">
        <f t="shared" si="1"/>
        <v>93.906000000000006</v>
      </c>
      <c r="H37" s="9">
        <f t="shared" si="1"/>
        <v>9.9149999999999991</v>
      </c>
      <c r="I37" s="7">
        <f t="shared" si="1"/>
        <v>120000</v>
      </c>
      <c r="J37" s="8">
        <f t="shared" si="1"/>
        <v>7.2</v>
      </c>
      <c r="K37" s="8">
        <f t="shared" si="1"/>
        <v>12</v>
      </c>
      <c r="L37" s="8">
        <f t="shared" si="1"/>
        <v>4.0999999999999996</v>
      </c>
      <c r="M37" s="9">
        <f t="shared" si="1"/>
        <v>13.971</v>
      </c>
      <c r="N37" s="9">
        <f t="shared" si="1"/>
        <v>1.0900000000000001</v>
      </c>
      <c r="O37" s="7">
        <f t="shared" si="1"/>
        <v>950</v>
      </c>
    </row>
    <row r="38" spans="1:15" s="1" customFormat="1" ht="12" customHeight="1">
      <c r="A38" s="17" t="s">
        <v>50</v>
      </c>
      <c r="B38" s="7">
        <f>MIN(B4:B34)</f>
        <v>9559</v>
      </c>
      <c r="C38" s="7">
        <f t="shared" ref="C38:O38" si="2">MIN(C4:C34)</f>
        <v>8884</v>
      </c>
      <c r="D38" s="8">
        <f t="shared" si="2"/>
        <v>275.60000000000002</v>
      </c>
      <c r="E38" s="8">
        <f t="shared" si="2"/>
        <v>67.099999999999994</v>
      </c>
      <c r="F38" s="8">
        <f t="shared" si="2"/>
        <v>160</v>
      </c>
      <c r="G38" s="9">
        <f t="shared" si="2"/>
        <v>61.965000000000003</v>
      </c>
      <c r="H38" s="9">
        <f t="shared" si="2"/>
        <v>6.3010000000000002</v>
      </c>
      <c r="I38" s="7">
        <f t="shared" si="2"/>
        <v>33000</v>
      </c>
      <c r="J38" s="8">
        <f t="shared" si="2"/>
        <v>3.2</v>
      </c>
      <c r="K38" s="8">
        <f t="shared" si="2"/>
        <v>5.5</v>
      </c>
      <c r="L38" s="8">
        <f t="shared" si="2"/>
        <v>0.9</v>
      </c>
      <c r="M38" s="9">
        <f t="shared" si="2"/>
        <v>7.9180000000000001</v>
      </c>
      <c r="N38" s="9">
        <f t="shared" si="2"/>
        <v>0.218</v>
      </c>
      <c r="O38" s="7">
        <f t="shared" si="2"/>
        <v>600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5792</v>
      </c>
      <c r="C4" s="16">
        <v>5354</v>
      </c>
      <c r="D4" s="14">
        <v>450.8</v>
      </c>
      <c r="E4" s="14">
        <v>171.7</v>
      </c>
      <c r="F4" s="14">
        <v>376.7</v>
      </c>
      <c r="G4" s="26">
        <v>65.909000000000006</v>
      </c>
      <c r="H4" s="26">
        <v>8.6669999999999998</v>
      </c>
      <c r="I4" s="16">
        <v>32000</v>
      </c>
      <c r="J4" s="14">
        <v>7.3</v>
      </c>
      <c r="K4" s="14">
        <v>8.4</v>
      </c>
      <c r="L4" s="14">
        <v>4</v>
      </c>
      <c r="M4" s="26">
        <v>14.135999999999999</v>
      </c>
      <c r="N4" s="26">
        <v>0.77100000000000002</v>
      </c>
      <c r="O4" s="16">
        <v>540</v>
      </c>
    </row>
    <row r="5" spans="1:15" ht="12" customHeight="1">
      <c r="A5" s="13">
        <v>46144</v>
      </c>
      <c r="B5" s="6">
        <v>5711</v>
      </c>
      <c r="C5" s="16">
        <v>5509</v>
      </c>
      <c r="D5" s="14">
        <v>378</v>
      </c>
      <c r="E5" s="14">
        <v>143.80000000000001</v>
      </c>
      <c r="F5" s="14">
        <v>306.7</v>
      </c>
      <c r="G5" s="26">
        <v>68.337999999999994</v>
      </c>
      <c r="H5" s="26">
        <v>8.2710000000000008</v>
      </c>
      <c r="I5" s="16">
        <v>59000</v>
      </c>
      <c r="J5" s="14">
        <v>7.3</v>
      </c>
      <c r="K5" s="14">
        <v>8.6999999999999993</v>
      </c>
      <c r="L5" s="14">
        <v>4.0999999999999996</v>
      </c>
      <c r="M5" s="26">
        <v>13.33</v>
      </c>
      <c r="N5" s="26">
        <v>1.1739999999999999</v>
      </c>
      <c r="O5" s="16">
        <v>810</v>
      </c>
    </row>
    <row r="6" spans="1:15" ht="12" customHeight="1">
      <c r="A6" s="13">
        <v>46145</v>
      </c>
      <c r="B6" s="6">
        <v>5631</v>
      </c>
      <c r="C6" s="16">
        <v>5210</v>
      </c>
      <c r="D6" s="14">
        <v>470.9</v>
      </c>
      <c r="E6" s="14">
        <v>164.6</v>
      </c>
      <c r="F6" s="14">
        <v>366.7</v>
      </c>
      <c r="G6" s="26">
        <v>76.664000000000001</v>
      </c>
      <c r="H6" s="26">
        <v>11.425000000000001</v>
      </c>
      <c r="I6" s="16">
        <v>54000</v>
      </c>
      <c r="J6" s="14">
        <v>7.1</v>
      </c>
      <c r="K6" s="14">
        <v>8.6999999999999993</v>
      </c>
      <c r="L6" s="14">
        <v>4</v>
      </c>
      <c r="M6" s="26">
        <v>12.28</v>
      </c>
      <c r="N6" s="26">
        <v>1.0589999999999999</v>
      </c>
      <c r="O6" s="16">
        <v>840</v>
      </c>
    </row>
    <row r="7" spans="1:15" ht="12" customHeight="1">
      <c r="A7" s="13">
        <v>46146</v>
      </c>
      <c r="B7" s="6">
        <v>5709</v>
      </c>
      <c r="C7" s="16">
        <v>5382</v>
      </c>
      <c r="D7" s="14">
        <v>367.7</v>
      </c>
      <c r="E7" s="14">
        <v>110.7</v>
      </c>
      <c r="F7" s="14">
        <v>273.3</v>
      </c>
      <c r="G7" s="26">
        <v>87.617000000000004</v>
      </c>
      <c r="H7" s="26">
        <v>8.3870000000000005</v>
      </c>
      <c r="I7" s="16">
        <v>51000</v>
      </c>
      <c r="J7" s="14">
        <v>7.1</v>
      </c>
      <c r="K7" s="14">
        <v>8.8000000000000007</v>
      </c>
      <c r="L7" s="14">
        <v>4</v>
      </c>
      <c r="M7" s="26">
        <v>12.93</v>
      </c>
      <c r="N7" s="26">
        <v>0.98599999999999999</v>
      </c>
      <c r="O7" s="16">
        <v>780</v>
      </c>
    </row>
    <row r="8" spans="1:15" ht="12" customHeight="1">
      <c r="A8" s="13">
        <v>46147</v>
      </c>
      <c r="B8" s="6">
        <v>5767</v>
      </c>
      <c r="C8" s="16">
        <v>5383</v>
      </c>
      <c r="D8" s="14">
        <v>328.4</v>
      </c>
      <c r="E8" s="14">
        <v>134.6</v>
      </c>
      <c r="F8" s="14">
        <v>180</v>
      </c>
      <c r="G8" s="26">
        <v>62.030999999999999</v>
      </c>
      <c r="H8" s="26">
        <v>7.6390000000000002</v>
      </c>
      <c r="I8" s="16">
        <v>42000</v>
      </c>
      <c r="J8" s="14">
        <v>6</v>
      </c>
      <c r="K8" s="14">
        <v>8.1</v>
      </c>
      <c r="L8" s="14">
        <v>2.2000000000000002</v>
      </c>
      <c r="M8" s="26">
        <v>12.406000000000001</v>
      </c>
      <c r="N8" s="26">
        <v>0.58099999999999996</v>
      </c>
      <c r="O8" s="16">
        <v>890</v>
      </c>
    </row>
    <row r="9" spans="1:15" ht="12" customHeight="1">
      <c r="A9" s="13">
        <v>46148</v>
      </c>
      <c r="B9" s="6">
        <v>5593</v>
      </c>
      <c r="C9" s="16">
        <v>5201</v>
      </c>
      <c r="D9" s="14">
        <v>457.3</v>
      </c>
      <c r="E9" s="14">
        <v>139.4</v>
      </c>
      <c r="F9" s="14">
        <v>386.7</v>
      </c>
      <c r="G9" s="26">
        <v>81.296999999999997</v>
      </c>
      <c r="H9" s="26">
        <v>8.9190000000000005</v>
      </c>
      <c r="I9" s="16">
        <v>56000</v>
      </c>
      <c r="J9" s="14">
        <v>5.7</v>
      </c>
      <c r="K9" s="14">
        <v>8.1</v>
      </c>
      <c r="L9" s="14">
        <v>1.3</v>
      </c>
      <c r="M9" s="26">
        <v>14.314</v>
      </c>
      <c r="N9" s="26">
        <v>0.36299999999999999</v>
      </c>
      <c r="O9" s="16">
        <v>780</v>
      </c>
    </row>
    <row r="10" spans="1:15" ht="12" customHeight="1">
      <c r="A10" s="13">
        <v>46149</v>
      </c>
      <c r="B10" s="6">
        <v>5647</v>
      </c>
      <c r="C10" s="16">
        <v>5262</v>
      </c>
      <c r="D10" s="14">
        <v>465.8</v>
      </c>
      <c r="E10" s="14">
        <v>160.5</v>
      </c>
      <c r="F10" s="14">
        <v>280</v>
      </c>
      <c r="G10" s="26">
        <v>73.343000000000004</v>
      </c>
      <c r="H10" s="26">
        <v>9.2639999999999993</v>
      </c>
      <c r="I10" s="16">
        <v>51000</v>
      </c>
      <c r="J10" s="14">
        <v>7.1</v>
      </c>
      <c r="K10" s="14">
        <v>9</v>
      </c>
      <c r="L10" s="14">
        <v>4</v>
      </c>
      <c r="M10" s="26">
        <v>13.717000000000001</v>
      </c>
      <c r="N10" s="26">
        <v>0.36</v>
      </c>
      <c r="O10" s="16">
        <v>970</v>
      </c>
    </row>
    <row r="11" spans="1:15" ht="12" customHeight="1">
      <c r="A11" s="13">
        <v>46150</v>
      </c>
      <c r="B11" s="6">
        <v>5659</v>
      </c>
      <c r="C11" s="16">
        <v>5231</v>
      </c>
      <c r="D11" s="14">
        <v>411.9</v>
      </c>
      <c r="E11" s="14">
        <v>131.5</v>
      </c>
      <c r="F11" s="14">
        <v>350</v>
      </c>
      <c r="G11" s="26">
        <v>72.11</v>
      </c>
      <c r="H11" s="26">
        <v>7.7149999999999999</v>
      </c>
      <c r="I11" s="16">
        <v>55000</v>
      </c>
      <c r="J11" s="14">
        <v>7.2</v>
      </c>
      <c r="K11" s="14">
        <v>8.3000000000000007</v>
      </c>
      <c r="L11" s="14">
        <v>3.2</v>
      </c>
      <c r="M11" s="26">
        <v>13.818</v>
      </c>
      <c r="N11" s="26">
        <v>0.35299999999999998</v>
      </c>
      <c r="O11" s="16">
        <v>810</v>
      </c>
    </row>
    <row r="12" spans="1:15" ht="12" customHeight="1">
      <c r="A12" s="13">
        <v>46151</v>
      </c>
      <c r="B12" s="6">
        <v>5595</v>
      </c>
      <c r="C12" s="16">
        <v>4844</v>
      </c>
      <c r="D12" s="14">
        <v>387.7</v>
      </c>
      <c r="E12" s="14">
        <v>157.5</v>
      </c>
      <c r="F12" s="14">
        <v>233.3</v>
      </c>
      <c r="G12" s="26">
        <v>54.167000000000002</v>
      </c>
      <c r="H12" s="26">
        <v>5.3470000000000004</v>
      </c>
      <c r="I12" s="16">
        <v>74000</v>
      </c>
      <c r="J12" s="14">
        <v>7</v>
      </c>
      <c r="K12" s="14">
        <v>8.8000000000000007</v>
      </c>
      <c r="L12" s="14">
        <v>4.5999999999999996</v>
      </c>
      <c r="M12" s="26">
        <v>11</v>
      </c>
      <c r="N12" s="26">
        <v>0.432</v>
      </c>
      <c r="O12" s="16">
        <v>790</v>
      </c>
    </row>
    <row r="13" spans="1:15" ht="12" customHeight="1">
      <c r="A13" s="13">
        <v>46152</v>
      </c>
      <c r="B13" s="6">
        <v>5512</v>
      </c>
      <c r="C13" s="16">
        <v>4640</v>
      </c>
      <c r="D13" s="14">
        <v>371.4</v>
      </c>
      <c r="E13" s="14">
        <v>160</v>
      </c>
      <c r="F13" s="14">
        <v>273.3</v>
      </c>
      <c r="G13" s="26">
        <v>60.164000000000001</v>
      </c>
      <c r="H13" s="26">
        <v>6.5780000000000003</v>
      </c>
      <c r="I13" s="16">
        <v>100000</v>
      </c>
      <c r="J13" s="14">
        <v>7.5</v>
      </c>
      <c r="K13" s="14">
        <v>9.6</v>
      </c>
      <c r="L13" s="14">
        <v>4.2</v>
      </c>
      <c r="M13" s="26">
        <v>11.868</v>
      </c>
      <c r="N13" s="26">
        <v>0.79800000000000004</v>
      </c>
      <c r="O13" s="16">
        <v>770</v>
      </c>
    </row>
    <row r="14" spans="1:15" ht="12" customHeight="1">
      <c r="A14" s="13">
        <v>46153</v>
      </c>
      <c r="B14" s="6">
        <v>5508</v>
      </c>
      <c r="C14" s="16">
        <v>4673</v>
      </c>
      <c r="D14" s="14">
        <v>505</v>
      </c>
      <c r="E14" s="14">
        <v>171.3</v>
      </c>
      <c r="F14" s="14">
        <v>310</v>
      </c>
      <c r="G14" s="26">
        <v>78.364999999999995</v>
      </c>
      <c r="H14" s="26">
        <v>6.7359999999999998</v>
      </c>
      <c r="I14" s="16">
        <v>89000</v>
      </c>
      <c r="J14" s="14">
        <v>7.5</v>
      </c>
      <c r="K14" s="14">
        <v>10.199999999999999</v>
      </c>
      <c r="L14" s="14">
        <v>4.3</v>
      </c>
      <c r="M14" s="26">
        <v>11.705</v>
      </c>
      <c r="N14" s="26">
        <v>0.89900000000000002</v>
      </c>
      <c r="O14" s="16">
        <v>760</v>
      </c>
    </row>
    <row r="15" spans="1:15" ht="12" customHeight="1">
      <c r="A15" s="13">
        <v>46154</v>
      </c>
      <c r="B15" s="6">
        <v>5603</v>
      </c>
      <c r="C15" s="16">
        <v>4791</v>
      </c>
      <c r="D15" s="14">
        <v>423.4</v>
      </c>
      <c r="E15" s="14">
        <v>151.9</v>
      </c>
      <c r="F15" s="14">
        <v>320</v>
      </c>
      <c r="G15" s="26">
        <v>78.036000000000001</v>
      </c>
      <c r="H15" s="26">
        <v>9.5090000000000003</v>
      </c>
      <c r="I15" s="16">
        <v>35000</v>
      </c>
      <c r="J15" s="14">
        <v>7.7</v>
      </c>
      <c r="K15" s="14">
        <v>11.3</v>
      </c>
      <c r="L15" s="14">
        <v>4.4000000000000004</v>
      </c>
      <c r="M15" s="26">
        <v>13.891</v>
      </c>
      <c r="N15" s="26">
        <v>1.079</v>
      </c>
      <c r="O15" s="16">
        <v>940</v>
      </c>
    </row>
    <row r="16" spans="1:15" ht="12" customHeight="1">
      <c r="A16" s="13">
        <v>46155</v>
      </c>
      <c r="B16" s="6">
        <v>5199</v>
      </c>
      <c r="C16" s="16">
        <v>4425</v>
      </c>
      <c r="D16" s="14">
        <v>537.79999999999995</v>
      </c>
      <c r="E16" s="14">
        <v>141.19999999999999</v>
      </c>
      <c r="F16" s="14">
        <v>310</v>
      </c>
      <c r="G16" s="26">
        <v>71.915000000000006</v>
      </c>
      <c r="H16" s="26">
        <v>7.431</v>
      </c>
      <c r="I16" s="16">
        <v>44000</v>
      </c>
      <c r="J16" s="14">
        <v>6.3</v>
      </c>
      <c r="K16" s="14">
        <v>10.7</v>
      </c>
      <c r="L16" s="14">
        <v>4.0999999999999996</v>
      </c>
      <c r="M16" s="26">
        <v>12.683</v>
      </c>
      <c r="N16" s="26">
        <v>0.91600000000000004</v>
      </c>
      <c r="O16" s="16">
        <v>920</v>
      </c>
    </row>
    <row r="17" spans="1:15" ht="12" customHeight="1">
      <c r="A17" s="13">
        <v>46156</v>
      </c>
      <c r="B17" s="6">
        <v>5655</v>
      </c>
      <c r="C17" s="16">
        <v>5285</v>
      </c>
      <c r="D17" s="14">
        <v>422.4</v>
      </c>
      <c r="E17" s="14">
        <v>149.19999999999999</v>
      </c>
      <c r="F17" s="14">
        <v>383.3</v>
      </c>
      <c r="G17" s="26">
        <v>76.069999999999993</v>
      </c>
      <c r="H17" s="26">
        <v>8.4380000000000006</v>
      </c>
      <c r="I17" s="16">
        <v>46000</v>
      </c>
      <c r="J17" s="14">
        <v>6.4</v>
      </c>
      <c r="K17" s="14">
        <v>10.1</v>
      </c>
      <c r="L17" s="14">
        <v>4.2</v>
      </c>
      <c r="M17" s="26">
        <v>12.8</v>
      </c>
      <c r="N17" s="26">
        <v>0.93200000000000005</v>
      </c>
      <c r="O17" s="16">
        <v>790</v>
      </c>
    </row>
    <row r="18" spans="1:15" ht="12" customHeight="1">
      <c r="A18" s="13">
        <v>46157</v>
      </c>
      <c r="B18" s="6">
        <v>5643</v>
      </c>
      <c r="C18" s="16">
        <v>5308</v>
      </c>
      <c r="D18" s="14">
        <v>420.5</v>
      </c>
      <c r="E18" s="14">
        <v>158.6</v>
      </c>
      <c r="F18" s="14">
        <v>356.7</v>
      </c>
      <c r="G18" s="26">
        <v>78.965999999999994</v>
      </c>
      <c r="H18" s="26">
        <v>8.8849999999999998</v>
      </c>
      <c r="I18" s="16">
        <v>46000</v>
      </c>
      <c r="J18" s="14">
        <v>6.9</v>
      </c>
      <c r="K18" s="14">
        <v>10.4</v>
      </c>
      <c r="L18" s="14">
        <v>4.0999999999999996</v>
      </c>
      <c r="M18" s="26">
        <v>13.65</v>
      </c>
      <c r="N18" s="26">
        <v>1.002</v>
      </c>
      <c r="O18" s="16">
        <v>780</v>
      </c>
    </row>
    <row r="19" spans="1:15" ht="12" customHeight="1">
      <c r="A19" s="13">
        <v>46158</v>
      </c>
      <c r="B19" s="6">
        <v>5594</v>
      </c>
      <c r="C19" s="16">
        <v>5093</v>
      </c>
      <c r="D19" s="14">
        <v>300.89999999999998</v>
      </c>
      <c r="E19" s="14">
        <v>147.1</v>
      </c>
      <c r="F19" s="14">
        <v>330</v>
      </c>
      <c r="G19" s="26">
        <v>77.900000000000006</v>
      </c>
      <c r="H19" s="26">
        <v>7.2329999999999997</v>
      </c>
      <c r="I19" s="16">
        <v>37000</v>
      </c>
      <c r="J19" s="14">
        <v>7.1</v>
      </c>
      <c r="K19" s="14">
        <v>10.1</v>
      </c>
      <c r="L19" s="14">
        <v>4.5</v>
      </c>
      <c r="M19" s="26">
        <v>10.022</v>
      </c>
      <c r="N19" s="26">
        <v>0.747</v>
      </c>
      <c r="O19" s="16">
        <v>680</v>
      </c>
    </row>
    <row r="20" spans="1:15" ht="12" customHeight="1">
      <c r="A20" s="13">
        <v>46159</v>
      </c>
      <c r="B20" s="6">
        <v>5642</v>
      </c>
      <c r="C20" s="16">
        <v>5408</v>
      </c>
      <c r="D20" s="14">
        <v>358.5</v>
      </c>
      <c r="E20" s="14">
        <v>128</v>
      </c>
      <c r="F20" s="14">
        <v>210</v>
      </c>
      <c r="G20" s="26">
        <v>68.253</v>
      </c>
      <c r="H20" s="26">
        <v>7.274</v>
      </c>
      <c r="I20" s="16">
        <v>53000</v>
      </c>
      <c r="J20" s="14">
        <v>7.1</v>
      </c>
      <c r="K20" s="14">
        <v>11.4</v>
      </c>
      <c r="L20" s="14">
        <v>4.0999999999999996</v>
      </c>
      <c r="M20" s="26">
        <v>13.593</v>
      </c>
      <c r="N20" s="26">
        <v>1.1519999999999999</v>
      </c>
      <c r="O20" s="16">
        <v>640</v>
      </c>
    </row>
    <row r="21" spans="1:15" ht="12" customHeight="1">
      <c r="A21" s="13">
        <v>46160</v>
      </c>
      <c r="B21" s="6">
        <v>5651</v>
      </c>
      <c r="C21" s="16">
        <v>5263</v>
      </c>
      <c r="D21" s="14">
        <v>437.3</v>
      </c>
      <c r="E21" s="14">
        <v>139.69999999999999</v>
      </c>
      <c r="F21" s="14">
        <v>210</v>
      </c>
      <c r="G21" s="26">
        <v>67.019000000000005</v>
      </c>
      <c r="H21" s="26">
        <v>7.4130000000000003</v>
      </c>
      <c r="I21" s="16">
        <v>64000</v>
      </c>
      <c r="J21" s="14">
        <v>7</v>
      </c>
      <c r="K21" s="14">
        <v>7.9</v>
      </c>
      <c r="L21" s="14">
        <v>4</v>
      </c>
      <c r="M21" s="26">
        <v>13.234</v>
      </c>
      <c r="N21" s="26">
        <v>0.38300000000000001</v>
      </c>
      <c r="O21" s="16">
        <v>740</v>
      </c>
    </row>
    <row r="22" spans="1:15" ht="12" customHeight="1">
      <c r="A22" s="13">
        <v>46161</v>
      </c>
      <c r="B22" s="6">
        <v>5647</v>
      </c>
      <c r="C22" s="16">
        <v>5200</v>
      </c>
      <c r="D22" s="14">
        <v>478.3</v>
      </c>
      <c r="E22" s="14">
        <v>150.5</v>
      </c>
      <c r="F22" s="14">
        <v>383.3</v>
      </c>
      <c r="G22" s="26">
        <v>76.168999999999997</v>
      </c>
      <c r="H22" s="26">
        <v>7.9039999999999999</v>
      </c>
      <c r="I22" s="16">
        <v>61000</v>
      </c>
      <c r="J22" s="14">
        <v>7.2</v>
      </c>
      <c r="K22" s="14">
        <v>10.3</v>
      </c>
      <c r="L22" s="14">
        <v>2.5</v>
      </c>
      <c r="M22" s="26">
        <v>13.882</v>
      </c>
      <c r="N22" s="26">
        <v>1.0880000000000001</v>
      </c>
      <c r="O22" s="16">
        <v>730</v>
      </c>
    </row>
    <row r="23" spans="1:15" ht="12" customHeight="1">
      <c r="A23" s="13">
        <v>46162</v>
      </c>
      <c r="B23" s="6">
        <v>5759</v>
      </c>
      <c r="C23" s="16">
        <v>5367</v>
      </c>
      <c r="D23" s="14">
        <v>479</v>
      </c>
      <c r="E23" s="14">
        <v>153.19999999999999</v>
      </c>
      <c r="F23" s="14">
        <v>286.7</v>
      </c>
      <c r="G23" s="26">
        <v>81.593999999999994</v>
      </c>
      <c r="H23" s="26">
        <v>8.4</v>
      </c>
      <c r="I23" s="16">
        <v>98000</v>
      </c>
      <c r="J23" s="14">
        <v>7.1</v>
      </c>
      <c r="K23" s="14">
        <v>9.1</v>
      </c>
      <c r="L23" s="14">
        <v>4.5</v>
      </c>
      <c r="M23" s="26">
        <v>11.705</v>
      </c>
      <c r="N23" s="26">
        <v>1.0289999999999999</v>
      </c>
      <c r="O23" s="16">
        <v>760</v>
      </c>
    </row>
    <row r="24" spans="1:15" ht="12" customHeight="1">
      <c r="A24" s="13">
        <v>46163</v>
      </c>
      <c r="B24" s="6">
        <v>5781</v>
      </c>
      <c r="C24" s="16">
        <v>5230</v>
      </c>
      <c r="D24" s="14">
        <v>350.1</v>
      </c>
      <c r="E24" s="14">
        <v>132.30000000000001</v>
      </c>
      <c r="F24" s="14">
        <v>270</v>
      </c>
      <c r="G24" s="26">
        <v>72.414000000000001</v>
      </c>
      <c r="H24" s="26">
        <v>7.4089999999999998</v>
      </c>
      <c r="I24" s="16">
        <v>88000</v>
      </c>
      <c r="J24" s="14">
        <v>7.3</v>
      </c>
      <c r="K24" s="14">
        <v>6.3</v>
      </c>
      <c r="L24" s="14">
        <v>3.6</v>
      </c>
      <c r="M24" s="26">
        <v>12.052</v>
      </c>
      <c r="N24" s="26">
        <v>0.91700000000000004</v>
      </c>
      <c r="O24" s="16">
        <v>880</v>
      </c>
    </row>
    <row r="25" spans="1:15" ht="12" customHeight="1">
      <c r="A25" s="13">
        <v>46164</v>
      </c>
      <c r="B25" s="6">
        <v>5735</v>
      </c>
      <c r="C25" s="16">
        <v>5264</v>
      </c>
      <c r="D25" s="14">
        <v>366.1</v>
      </c>
      <c r="E25" s="14">
        <v>149.19999999999999</v>
      </c>
      <c r="F25" s="14">
        <v>236.7</v>
      </c>
      <c r="G25" s="26">
        <v>68.641999999999996</v>
      </c>
      <c r="H25" s="26">
        <v>7.4450000000000003</v>
      </c>
      <c r="I25" s="16">
        <v>66000</v>
      </c>
      <c r="J25" s="14">
        <v>7.3</v>
      </c>
      <c r="K25" s="14">
        <v>7.3</v>
      </c>
      <c r="L25" s="14">
        <v>3.7</v>
      </c>
      <c r="M25" s="26">
        <v>6.4619999999999997</v>
      </c>
      <c r="N25" s="26">
        <v>0.41599999999999998</v>
      </c>
      <c r="O25" s="16">
        <v>850</v>
      </c>
    </row>
    <row r="26" spans="1:15" ht="12" customHeight="1">
      <c r="A26" s="13">
        <v>46165</v>
      </c>
      <c r="B26" s="6">
        <v>5374</v>
      </c>
      <c r="C26" s="16">
        <v>4745</v>
      </c>
      <c r="D26" s="14">
        <v>311.2</v>
      </c>
      <c r="E26" s="14">
        <v>79.3</v>
      </c>
      <c r="F26" s="14">
        <v>236.7</v>
      </c>
      <c r="G26" s="26">
        <v>49.408000000000001</v>
      </c>
      <c r="H26" s="26">
        <v>5.843</v>
      </c>
      <c r="I26" s="16">
        <v>55000</v>
      </c>
      <c r="J26" s="14">
        <v>7.2</v>
      </c>
      <c r="K26" s="14">
        <v>6.6</v>
      </c>
      <c r="L26" s="14">
        <v>3</v>
      </c>
      <c r="M26" s="26">
        <v>5.6</v>
      </c>
      <c r="N26" s="26">
        <v>0.51700000000000002</v>
      </c>
      <c r="O26" s="16">
        <v>940</v>
      </c>
    </row>
    <row r="27" spans="1:15" ht="12" customHeight="1">
      <c r="A27" s="13">
        <v>46166</v>
      </c>
      <c r="B27" s="6">
        <v>5774</v>
      </c>
      <c r="C27" s="16">
        <v>5304</v>
      </c>
      <c r="D27" s="14">
        <v>280.39999999999998</v>
      </c>
      <c r="E27" s="14">
        <v>97.2</v>
      </c>
      <c r="F27" s="14">
        <v>196.7</v>
      </c>
      <c r="G27" s="26">
        <v>47.439</v>
      </c>
      <c r="H27" s="26">
        <v>5.4589999999999996</v>
      </c>
      <c r="I27" s="16">
        <v>61000</v>
      </c>
      <c r="J27" s="14">
        <v>7.3</v>
      </c>
      <c r="K27" s="14">
        <v>7.1</v>
      </c>
      <c r="L27" s="14">
        <v>3</v>
      </c>
      <c r="M27" s="26">
        <v>6.1790000000000003</v>
      </c>
      <c r="N27" s="26">
        <v>0.48699999999999999</v>
      </c>
      <c r="O27" s="16">
        <v>800</v>
      </c>
    </row>
    <row r="28" spans="1:15" ht="12" customHeight="1">
      <c r="A28" s="13">
        <v>46167</v>
      </c>
      <c r="B28" s="6">
        <v>5742</v>
      </c>
      <c r="C28" s="16">
        <v>5210</v>
      </c>
      <c r="D28" s="14">
        <v>314.3</v>
      </c>
      <c r="E28" s="14">
        <v>130.69999999999999</v>
      </c>
      <c r="F28" s="14">
        <v>230</v>
      </c>
      <c r="G28" s="26">
        <v>54.048999999999999</v>
      </c>
      <c r="H28" s="26">
        <v>5.86</v>
      </c>
      <c r="I28" s="16">
        <v>45000</v>
      </c>
      <c r="J28" s="14">
        <v>7.3</v>
      </c>
      <c r="K28" s="14">
        <v>8.1999999999999993</v>
      </c>
      <c r="L28" s="14">
        <v>4.0999999999999996</v>
      </c>
      <c r="M28" s="26">
        <v>9.0570000000000004</v>
      </c>
      <c r="N28" s="26">
        <v>1.0629999999999999</v>
      </c>
      <c r="O28" s="16">
        <v>900</v>
      </c>
    </row>
    <row r="29" spans="1:15" ht="12" customHeight="1">
      <c r="A29" s="13">
        <v>46168</v>
      </c>
      <c r="B29" s="6">
        <v>5768</v>
      </c>
      <c r="C29" s="16">
        <v>5177</v>
      </c>
      <c r="D29" s="14">
        <v>374.3</v>
      </c>
      <c r="E29" s="14">
        <v>120.2</v>
      </c>
      <c r="F29" s="14">
        <v>306.7</v>
      </c>
      <c r="G29" s="26">
        <v>80.911000000000001</v>
      </c>
      <c r="H29" s="26">
        <v>8.3179999999999996</v>
      </c>
      <c r="I29" s="16">
        <v>50000</v>
      </c>
      <c r="J29" s="14">
        <v>7</v>
      </c>
      <c r="K29" s="14">
        <v>7.7</v>
      </c>
      <c r="L29" s="14">
        <v>3.3</v>
      </c>
      <c r="M29" s="26">
        <v>12.253</v>
      </c>
      <c r="N29" s="26">
        <v>0.54900000000000004</v>
      </c>
      <c r="O29" s="16">
        <v>900</v>
      </c>
    </row>
    <row r="30" spans="1:15" ht="12" customHeight="1">
      <c r="A30" s="13">
        <v>46169</v>
      </c>
      <c r="B30" s="6">
        <v>5823</v>
      </c>
      <c r="C30" s="16">
        <v>5252</v>
      </c>
      <c r="D30" s="14">
        <v>354.7</v>
      </c>
      <c r="E30" s="14">
        <v>145.1</v>
      </c>
      <c r="F30" s="14">
        <v>326.7</v>
      </c>
      <c r="G30" s="26">
        <v>75.760000000000005</v>
      </c>
      <c r="H30" s="26">
        <v>8.7089999999999996</v>
      </c>
      <c r="I30" s="16">
        <v>74000</v>
      </c>
      <c r="J30" s="14">
        <v>7.7</v>
      </c>
      <c r="K30" s="14">
        <v>7.8</v>
      </c>
      <c r="L30" s="14">
        <v>3.7</v>
      </c>
      <c r="M30" s="26">
        <v>8.141</v>
      </c>
      <c r="N30" s="26">
        <v>0.68100000000000005</v>
      </c>
      <c r="O30" s="16">
        <v>880</v>
      </c>
    </row>
    <row r="31" spans="1:15" ht="12" customHeight="1">
      <c r="A31" s="13">
        <v>46170</v>
      </c>
      <c r="B31" s="6">
        <v>5755</v>
      </c>
      <c r="C31" s="16">
        <v>5177</v>
      </c>
      <c r="D31" s="14">
        <v>498</v>
      </c>
      <c r="E31" s="14">
        <v>177.3</v>
      </c>
      <c r="F31" s="14">
        <v>243.3</v>
      </c>
      <c r="G31" s="26">
        <v>66.876999999999995</v>
      </c>
      <c r="H31" s="26">
        <v>8.3859999999999992</v>
      </c>
      <c r="I31" s="16">
        <v>79000</v>
      </c>
      <c r="J31" s="14">
        <v>7.5</v>
      </c>
      <c r="K31" s="14">
        <v>7</v>
      </c>
      <c r="L31" s="14">
        <v>2.7</v>
      </c>
      <c r="M31" s="26">
        <v>7.0270000000000001</v>
      </c>
      <c r="N31" s="26">
        <v>1.0349999999999999</v>
      </c>
      <c r="O31" s="16">
        <v>760</v>
      </c>
    </row>
    <row r="32" spans="1:15" ht="12" customHeight="1">
      <c r="A32" s="13">
        <v>46171</v>
      </c>
      <c r="B32" s="6">
        <v>5403</v>
      </c>
      <c r="C32" s="16">
        <v>4790</v>
      </c>
      <c r="D32" s="14">
        <v>375.2</v>
      </c>
      <c r="E32" s="14">
        <v>150.80000000000001</v>
      </c>
      <c r="F32" s="14">
        <v>286.7</v>
      </c>
      <c r="G32" s="26">
        <v>76.120999999999995</v>
      </c>
      <c r="H32" s="26">
        <v>9.593</v>
      </c>
      <c r="I32" s="16">
        <v>130000</v>
      </c>
      <c r="J32" s="14">
        <v>7.2</v>
      </c>
      <c r="K32" s="14">
        <v>7.7</v>
      </c>
      <c r="L32" s="14">
        <v>2.8</v>
      </c>
      <c r="M32" s="26">
        <v>7.9290000000000003</v>
      </c>
      <c r="N32" s="26">
        <v>0.60699999999999998</v>
      </c>
      <c r="O32" s="16">
        <v>900</v>
      </c>
    </row>
    <row r="33" spans="1:15" ht="12" customHeight="1">
      <c r="A33" s="13">
        <v>46172</v>
      </c>
      <c r="B33" s="6">
        <v>5773</v>
      </c>
      <c r="C33" s="16">
        <v>5316</v>
      </c>
      <c r="D33" s="14">
        <v>445.5</v>
      </c>
      <c r="E33" s="14">
        <v>130.30000000000001</v>
      </c>
      <c r="F33" s="14">
        <v>156.69999999999999</v>
      </c>
      <c r="G33" s="26">
        <v>81.396000000000001</v>
      </c>
      <c r="H33" s="26">
        <v>6.1239999999999997</v>
      </c>
      <c r="I33" s="16">
        <v>79000</v>
      </c>
      <c r="J33" s="14">
        <v>7.4</v>
      </c>
      <c r="K33" s="14">
        <v>7.1</v>
      </c>
      <c r="L33" s="14">
        <v>2.4</v>
      </c>
      <c r="M33" s="26">
        <v>6.8559999999999999</v>
      </c>
      <c r="N33" s="26">
        <v>0.51300000000000001</v>
      </c>
      <c r="O33" s="16">
        <v>820</v>
      </c>
    </row>
    <row r="34" spans="1:15" ht="12" customHeight="1">
      <c r="A34" s="13">
        <v>46173</v>
      </c>
      <c r="B34" s="6">
        <v>5580</v>
      </c>
      <c r="C34" s="16">
        <v>5000</v>
      </c>
      <c r="D34" s="14">
        <v>406.6</v>
      </c>
      <c r="E34" s="14">
        <v>160.1</v>
      </c>
      <c r="F34" s="14">
        <v>230</v>
      </c>
      <c r="G34" s="26">
        <v>77.853999999999999</v>
      </c>
      <c r="H34" s="26">
        <v>6.6219999999999999</v>
      </c>
      <c r="I34" s="16">
        <v>120000</v>
      </c>
      <c r="J34" s="14">
        <v>7.4</v>
      </c>
      <c r="K34" s="14">
        <v>8.1</v>
      </c>
      <c r="L34" s="14">
        <v>4</v>
      </c>
      <c r="M34" s="26">
        <v>11.409000000000001</v>
      </c>
      <c r="N34" s="26">
        <v>0.75900000000000001</v>
      </c>
      <c r="O34" s="16">
        <v>940</v>
      </c>
    </row>
    <row r="35" spans="1:15" s="1" customFormat="1" ht="12" customHeight="1">
      <c r="A35" s="17" t="s">
        <v>55</v>
      </c>
      <c r="B35" s="7">
        <f>SUM(B4:B34)</f>
        <v>175025</v>
      </c>
      <c r="C35" s="7">
        <f>SUM(C4:C34)</f>
        <v>159294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56</v>
      </c>
      <c r="B36" s="7">
        <f>AVERAGE(B4:B34)</f>
        <v>5645.9677419354839</v>
      </c>
      <c r="C36" s="7">
        <f t="shared" ref="C36:O36" si="0">AVERAGE(C4:C34)</f>
        <v>5138.5161290322585</v>
      </c>
      <c r="D36" s="8">
        <f t="shared" si="0"/>
        <v>404.17419354838717</v>
      </c>
      <c r="E36" s="8">
        <f t="shared" si="0"/>
        <v>143.14516129032259</v>
      </c>
      <c r="F36" s="8">
        <f t="shared" si="0"/>
        <v>285.38387096774193</v>
      </c>
      <c r="G36" s="9">
        <f t="shared" si="0"/>
        <v>71.187032258064505</v>
      </c>
      <c r="H36" s="9">
        <f t="shared" si="0"/>
        <v>7.7807419354838716</v>
      </c>
      <c r="I36" s="7">
        <f t="shared" si="0"/>
        <v>64322.580645161288</v>
      </c>
      <c r="J36" s="8">
        <f t="shared" si="0"/>
        <v>7.1032258064516132</v>
      </c>
      <c r="K36" s="8">
        <f t="shared" si="0"/>
        <v>8.6741935483870982</v>
      </c>
      <c r="L36" s="8">
        <f t="shared" si="0"/>
        <v>3.6322580645161286</v>
      </c>
      <c r="M36" s="9">
        <f t="shared" si="0"/>
        <v>11.288032258064515</v>
      </c>
      <c r="N36" s="9">
        <f t="shared" si="0"/>
        <v>0.76283870967741951</v>
      </c>
      <c r="O36" s="7">
        <f t="shared" si="0"/>
        <v>815.80645161290317</v>
      </c>
    </row>
    <row r="37" spans="1:15" s="1" customFormat="1" ht="12" customHeight="1">
      <c r="A37" s="17" t="s">
        <v>57</v>
      </c>
      <c r="B37" s="7">
        <f>MAX(B4:B34)</f>
        <v>5823</v>
      </c>
      <c r="C37" s="7">
        <f t="shared" ref="C37:O37" si="1">MAX(C4:C34)</f>
        <v>5509</v>
      </c>
      <c r="D37" s="8">
        <f t="shared" si="1"/>
        <v>537.79999999999995</v>
      </c>
      <c r="E37" s="8">
        <f t="shared" si="1"/>
        <v>177.3</v>
      </c>
      <c r="F37" s="8">
        <f t="shared" si="1"/>
        <v>386.7</v>
      </c>
      <c r="G37" s="9">
        <f t="shared" si="1"/>
        <v>87.617000000000004</v>
      </c>
      <c r="H37" s="9">
        <f t="shared" si="1"/>
        <v>11.425000000000001</v>
      </c>
      <c r="I37" s="7">
        <f t="shared" si="1"/>
        <v>130000</v>
      </c>
      <c r="J37" s="8">
        <f t="shared" si="1"/>
        <v>7.7</v>
      </c>
      <c r="K37" s="8">
        <f t="shared" si="1"/>
        <v>11.4</v>
      </c>
      <c r="L37" s="8">
        <f t="shared" si="1"/>
        <v>4.5999999999999996</v>
      </c>
      <c r="M37" s="9">
        <f t="shared" si="1"/>
        <v>14.314</v>
      </c>
      <c r="N37" s="9">
        <f t="shared" si="1"/>
        <v>1.1739999999999999</v>
      </c>
      <c r="O37" s="7">
        <f t="shared" si="1"/>
        <v>970</v>
      </c>
    </row>
    <row r="38" spans="1:15" s="1" customFormat="1" ht="12" customHeight="1">
      <c r="A38" s="17" t="s">
        <v>58</v>
      </c>
      <c r="B38" s="7">
        <f>MIN(B4:B34)</f>
        <v>5199</v>
      </c>
      <c r="C38" s="7">
        <f t="shared" ref="C38:O38" si="2">MIN(C4:C34)</f>
        <v>4425</v>
      </c>
      <c r="D38" s="8">
        <f t="shared" si="2"/>
        <v>280.39999999999998</v>
      </c>
      <c r="E38" s="8">
        <f t="shared" si="2"/>
        <v>79.3</v>
      </c>
      <c r="F38" s="8">
        <f t="shared" si="2"/>
        <v>156.69999999999999</v>
      </c>
      <c r="G38" s="9">
        <f t="shared" si="2"/>
        <v>47.439</v>
      </c>
      <c r="H38" s="9">
        <f t="shared" si="2"/>
        <v>5.3470000000000004</v>
      </c>
      <c r="I38" s="7">
        <f t="shared" si="2"/>
        <v>32000</v>
      </c>
      <c r="J38" s="8">
        <f t="shared" si="2"/>
        <v>5.7</v>
      </c>
      <c r="K38" s="8">
        <f t="shared" si="2"/>
        <v>6.3</v>
      </c>
      <c r="L38" s="8">
        <f t="shared" si="2"/>
        <v>1.3</v>
      </c>
      <c r="M38" s="9">
        <f t="shared" si="2"/>
        <v>5.6</v>
      </c>
      <c r="N38" s="9">
        <f t="shared" si="2"/>
        <v>0.35299999999999998</v>
      </c>
      <c r="O38" s="7">
        <f t="shared" si="2"/>
        <v>540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16">
        <v>254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16">
        <v>223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16">
        <v>251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16">
        <v>268</v>
      </c>
      <c r="D7" s="14"/>
      <c r="E7" s="14"/>
      <c r="F7" s="14"/>
      <c r="G7" s="26"/>
      <c r="H7" s="26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16">
        <v>253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16">
        <v>250</v>
      </c>
      <c r="D9" s="14">
        <v>336.4</v>
      </c>
      <c r="E9" s="14">
        <v>143.69999999999999</v>
      </c>
      <c r="F9" s="14">
        <v>180</v>
      </c>
      <c r="G9" s="26">
        <v>40.335999999999999</v>
      </c>
      <c r="H9" s="26">
        <v>4.9489999999999998</v>
      </c>
      <c r="I9" s="16">
        <v>220000</v>
      </c>
      <c r="J9" s="14">
        <v>0.6</v>
      </c>
      <c r="K9" s="14">
        <v>6.8</v>
      </c>
      <c r="L9" s="14">
        <v>0.1</v>
      </c>
      <c r="M9" s="15">
        <v>8.5709999999999997</v>
      </c>
      <c r="N9" s="15">
        <v>0.14099999999999999</v>
      </c>
      <c r="O9" s="16">
        <v>0</v>
      </c>
    </row>
    <row r="10" spans="1:15" ht="12" customHeight="1">
      <c r="A10" s="13">
        <v>46149</v>
      </c>
      <c r="B10" s="11"/>
      <c r="C10" s="16">
        <v>254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16">
        <v>254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16">
        <v>256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16">
        <v>268</v>
      </c>
      <c r="D13" s="14"/>
      <c r="E13" s="14"/>
      <c r="F13" s="14"/>
      <c r="G13" s="26"/>
      <c r="H13" s="26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16">
        <v>258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16">
        <v>245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46155</v>
      </c>
      <c r="B16" s="11"/>
      <c r="C16" s="16">
        <v>285</v>
      </c>
      <c r="D16" s="14">
        <v>419.9</v>
      </c>
      <c r="E16" s="14">
        <v>167.4</v>
      </c>
      <c r="F16" s="14">
        <v>220</v>
      </c>
      <c r="G16" s="26">
        <v>63.439</v>
      </c>
      <c r="H16" s="26">
        <v>4.84</v>
      </c>
      <c r="I16" s="16">
        <v>250000</v>
      </c>
      <c r="J16" s="14">
        <v>0.7</v>
      </c>
      <c r="K16" s="14">
        <v>7.2</v>
      </c>
      <c r="L16" s="14">
        <v>0.1</v>
      </c>
      <c r="M16" s="15">
        <v>9.4320000000000004</v>
      </c>
      <c r="N16" s="15">
        <v>0.45</v>
      </c>
      <c r="O16" s="16">
        <v>43</v>
      </c>
    </row>
    <row r="17" spans="1:15" ht="12" customHeight="1">
      <c r="A17" s="13">
        <v>46156</v>
      </c>
      <c r="B17" s="11"/>
      <c r="C17" s="16">
        <v>257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16">
        <v>270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16">
        <v>261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16">
        <v>239</v>
      </c>
      <c r="D20" s="14"/>
      <c r="E20" s="14"/>
      <c r="F20" s="14"/>
      <c r="G20" s="26"/>
      <c r="H20" s="26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16">
        <v>247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16">
        <v>248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46162</v>
      </c>
      <c r="B23" s="11"/>
      <c r="C23" s="16">
        <v>178</v>
      </c>
      <c r="D23" s="14">
        <v>379.5</v>
      </c>
      <c r="E23" s="14">
        <v>171.4</v>
      </c>
      <c r="F23" s="14">
        <v>266.7</v>
      </c>
      <c r="G23" s="26">
        <v>49.215000000000003</v>
      </c>
      <c r="H23" s="26">
        <v>4.859</v>
      </c>
      <c r="I23" s="16">
        <v>200000</v>
      </c>
      <c r="J23" s="14">
        <v>0.8</v>
      </c>
      <c r="K23" s="14">
        <v>8.1</v>
      </c>
      <c r="L23" s="14">
        <v>0.1</v>
      </c>
      <c r="M23" s="15">
        <v>4.2089999999999996</v>
      </c>
      <c r="N23" s="15">
        <v>9.7000000000000003E-2</v>
      </c>
      <c r="O23" s="16">
        <v>9</v>
      </c>
    </row>
    <row r="24" spans="1:15" ht="12" customHeight="1">
      <c r="A24" s="13">
        <v>46163</v>
      </c>
      <c r="B24" s="11"/>
      <c r="C24" s="16">
        <v>222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46164</v>
      </c>
      <c r="B25" s="11"/>
      <c r="C25" s="16">
        <v>288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16">
        <v>254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46166</v>
      </c>
      <c r="B27" s="11"/>
      <c r="C27" s="16">
        <v>238</v>
      </c>
      <c r="D27" s="14"/>
      <c r="E27" s="14"/>
      <c r="F27" s="14"/>
      <c r="G27" s="26"/>
      <c r="H27" s="26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16">
        <v>242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16">
        <v>263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16">
        <v>286</v>
      </c>
      <c r="D30" s="14">
        <v>425.9</v>
      </c>
      <c r="E30" s="14">
        <v>122.6</v>
      </c>
      <c r="F30" s="14">
        <v>140</v>
      </c>
      <c r="G30" s="26">
        <v>59.637999999999998</v>
      </c>
      <c r="H30" s="26">
        <v>6.0609999999999999</v>
      </c>
      <c r="I30" s="16">
        <v>100000</v>
      </c>
      <c r="J30" s="14">
        <v>1</v>
      </c>
      <c r="K30" s="14">
        <v>5</v>
      </c>
      <c r="L30" s="14">
        <v>0.2</v>
      </c>
      <c r="M30" s="28">
        <v>7.0270000000000001</v>
      </c>
      <c r="N30" s="15">
        <v>0.154</v>
      </c>
      <c r="O30" s="16">
        <v>0</v>
      </c>
    </row>
    <row r="31" spans="1:15" ht="12" customHeight="1">
      <c r="A31" s="13">
        <v>46170</v>
      </c>
      <c r="B31" s="11"/>
      <c r="C31" s="16">
        <v>271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46171</v>
      </c>
      <c r="B32" s="11"/>
      <c r="C32" s="16">
        <v>262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16">
        <v>265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16">
        <v>248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7858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253.48387096774192</v>
      </c>
      <c r="D36" s="8">
        <f>AVERAGE(D4:D34)</f>
        <v>390.42499999999995</v>
      </c>
      <c r="E36" s="8">
        <f t="shared" ref="E36:O36" si="0">AVERAGE(E4:E34)</f>
        <v>151.27500000000001</v>
      </c>
      <c r="F36" s="8">
        <f t="shared" si="0"/>
        <v>201.67500000000001</v>
      </c>
      <c r="G36" s="9">
        <f t="shared" si="0"/>
        <v>53.157000000000004</v>
      </c>
      <c r="H36" s="9">
        <f t="shared" si="0"/>
        <v>5.1772499999999999</v>
      </c>
      <c r="I36" s="8">
        <f t="shared" si="0"/>
        <v>192500</v>
      </c>
      <c r="J36" s="8">
        <f t="shared" si="0"/>
        <v>0.77499999999999991</v>
      </c>
      <c r="K36" s="8">
        <f t="shared" si="0"/>
        <v>6.7750000000000004</v>
      </c>
      <c r="L36" s="8">
        <f t="shared" si="0"/>
        <v>0.125</v>
      </c>
      <c r="M36" s="9">
        <f t="shared" si="0"/>
        <v>7.3097500000000002</v>
      </c>
      <c r="N36" s="9">
        <f t="shared" si="0"/>
        <v>0.21049999999999999</v>
      </c>
      <c r="O36" s="8">
        <f t="shared" si="0"/>
        <v>13</v>
      </c>
    </row>
    <row r="37" spans="1:15" s="1" customFormat="1" ht="12" customHeight="1">
      <c r="A37" s="17" t="s">
        <v>49</v>
      </c>
      <c r="B37" s="7"/>
      <c r="C37" s="12">
        <f>MAX(C4:C34)</f>
        <v>288</v>
      </c>
      <c r="D37" s="8">
        <f>MAX(D4:D34)</f>
        <v>425.9</v>
      </c>
      <c r="E37" s="8">
        <f t="shared" ref="E37:O37" si="1">MAX(E4:E34)</f>
        <v>171.4</v>
      </c>
      <c r="F37" s="8">
        <f t="shared" si="1"/>
        <v>266.7</v>
      </c>
      <c r="G37" s="9">
        <f t="shared" si="1"/>
        <v>63.439</v>
      </c>
      <c r="H37" s="9">
        <f t="shared" si="1"/>
        <v>6.0609999999999999</v>
      </c>
      <c r="I37" s="8">
        <f t="shared" si="1"/>
        <v>250000</v>
      </c>
      <c r="J37" s="8">
        <f t="shared" si="1"/>
        <v>1</v>
      </c>
      <c r="K37" s="8">
        <f t="shared" si="1"/>
        <v>8.1</v>
      </c>
      <c r="L37" s="8">
        <f t="shared" si="1"/>
        <v>0.2</v>
      </c>
      <c r="M37" s="9">
        <f t="shared" si="1"/>
        <v>9.4320000000000004</v>
      </c>
      <c r="N37" s="9">
        <f t="shared" si="1"/>
        <v>0.45</v>
      </c>
      <c r="O37" s="8">
        <f t="shared" si="1"/>
        <v>43</v>
      </c>
    </row>
    <row r="38" spans="1:15" s="1" customFormat="1" ht="12" customHeight="1">
      <c r="A38" s="17" t="s">
        <v>50</v>
      </c>
      <c r="B38" s="7"/>
      <c r="C38" s="12">
        <f>MIN(C4:C34)</f>
        <v>178</v>
      </c>
      <c r="D38" s="8">
        <f>MIN(D4:D34)</f>
        <v>336.4</v>
      </c>
      <c r="E38" s="8">
        <f t="shared" ref="E38:O38" si="2">MIN(E4:E34)</f>
        <v>122.6</v>
      </c>
      <c r="F38" s="8">
        <f t="shared" si="2"/>
        <v>140</v>
      </c>
      <c r="G38" s="9">
        <f t="shared" si="2"/>
        <v>40.335999999999999</v>
      </c>
      <c r="H38" s="9">
        <f t="shared" si="2"/>
        <v>4.84</v>
      </c>
      <c r="I38" s="8">
        <f t="shared" si="2"/>
        <v>100000</v>
      </c>
      <c r="J38" s="8">
        <f t="shared" si="2"/>
        <v>0.6</v>
      </c>
      <c r="K38" s="8">
        <f t="shared" si="2"/>
        <v>5</v>
      </c>
      <c r="L38" s="8">
        <f t="shared" si="2"/>
        <v>0.1</v>
      </c>
      <c r="M38" s="9">
        <f t="shared" si="2"/>
        <v>4.2089999999999996</v>
      </c>
      <c r="N38" s="9">
        <f t="shared" si="2"/>
        <v>9.7000000000000003E-2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63</v>
      </c>
      <c r="C2" s="34" t="s">
        <v>64</v>
      </c>
      <c r="D2" s="36" t="s">
        <v>65</v>
      </c>
      <c r="E2" s="36"/>
      <c r="F2" s="36"/>
      <c r="G2" s="36"/>
      <c r="H2" s="36"/>
      <c r="I2" s="36"/>
      <c r="J2" s="36" t="s">
        <v>66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16">
        <v>69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16">
        <v>72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16">
        <v>73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16">
        <v>72</v>
      </c>
      <c r="D7" s="14"/>
      <c r="E7" s="14"/>
      <c r="F7" s="14"/>
      <c r="G7" s="26"/>
      <c r="H7" s="26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16">
        <v>71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16">
        <v>82</v>
      </c>
      <c r="D9" s="14">
        <v>223.9</v>
      </c>
      <c r="E9" s="14">
        <v>131</v>
      </c>
      <c r="F9" s="14">
        <v>176.7</v>
      </c>
      <c r="G9" s="26">
        <v>76.14</v>
      </c>
      <c r="H9" s="26">
        <v>6.8449999999999998</v>
      </c>
      <c r="I9" s="16">
        <v>190000</v>
      </c>
      <c r="J9" s="14">
        <v>0.6</v>
      </c>
      <c r="K9" s="14">
        <v>8.5</v>
      </c>
      <c r="L9" s="14">
        <v>0.1</v>
      </c>
      <c r="M9" s="15">
        <v>10.473000000000001</v>
      </c>
      <c r="N9" s="15">
        <v>1.1339999999999999</v>
      </c>
      <c r="O9" s="16">
        <v>1</v>
      </c>
    </row>
    <row r="10" spans="1:15" ht="12" customHeight="1">
      <c r="A10" s="13">
        <v>46149</v>
      </c>
      <c r="B10" s="11"/>
      <c r="C10" s="16">
        <v>71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16">
        <v>69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16">
        <v>72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16">
        <v>71</v>
      </c>
      <c r="D13" s="14"/>
      <c r="E13" s="14"/>
      <c r="F13" s="14"/>
      <c r="G13" s="26"/>
      <c r="H13" s="26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16">
        <v>75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16">
        <v>71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46155</v>
      </c>
      <c r="B16" s="11"/>
      <c r="C16" s="16">
        <v>71</v>
      </c>
      <c r="D16" s="14">
        <v>387.9</v>
      </c>
      <c r="E16" s="14">
        <v>172.6</v>
      </c>
      <c r="F16" s="14">
        <v>340</v>
      </c>
      <c r="G16" s="26">
        <v>78.876999999999995</v>
      </c>
      <c r="H16" s="26">
        <v>7.8019999999999996</v>
      </c>
      <c r="I16" s="16">
        <v>170000</v>
      </c>
      <c r="J16" s="14">
        <v>1.2</v>
      </c>
      <c r="K16" s="14">
        <v>7.4</v>
      </c>
      <c r="L16" s="14">
        <v>0.1</v>
      </c>
      <c r="M16" s="15">
        <v>8.9260000000000002</v>
      </c>
      <c r="N16" s="15">
        <v>1.079</v>
      </c>
      <c r="O16" s="16">
        <v>8</v>
      </c>
    </row>
    <row r="17" spans="1:15" ht="12" customHeight="1">
      <c r="A17" s="13">
        <v>46156</v>
      </c>
      <c r="B17" s="11"/>
      <c r="C17" s="16">
        <v>69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16">
        <v>69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16">
        <v>71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16">
        <v>73</v>
      </c>
      <c r="D20" s="14"/>
      <c r="E20" s="14"/>
      <c r="F20" s="14"/>
      <c r="G20" s="26"/>
      <c r="H20" s="26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16">
        <v>74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16">
        <v>68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46162</v>
      </c>
      <c r="B23" s="11"/>
      <c r="C23" s="16">
        <v>130</v>
      </c>
      <c r="D23" s="14">
        <v>348.8</v>
      </c>
      <c r="E23" s="14">
        <v>175.9</v>
      </c>
      <c r="F23" s="14">
        <v>310</v>
      </c>
      <c r="G23" s="26">
        <v>66.891000000000005</v>
      </c>
      <c r="H23" s="26">
        <v>7.8550000000000004</v>
      </c>
      <c r="I23" s="16">
        <v>86000</v>
      </c>
      <c r="J23" s="14">
        <v>1.4</v>
      </c>
      <c r="K23" s="14">
        <v>7.7</v>
      </c>
      <c r="L23" s="14">
        <v>0.1</v>
      </c>
      <c r="M23" s="15">
        <v>9.7880000000000003</v>
      </c>
      <c r="N23" s="15">
        <v>1.099</v>
      </c>
      <c r="O23" s="16">
        <v>0</v>
      </c>
    </row>
    <row r="24" spans="1:15" ht="12" customHeight="1">
      <c r="A24" s="13">
        <v>46163</v>
      </c>
      <c r="B24" s="11"/>
      <c r="C24" s="16">
        <v>124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46164</v>
      </c>
      <c r="B25" s="11"/>
      <c r="C25" s="16">
        <v>84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16">
        <v>73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46166</v>
      </c>
      <c r="B27" s="11"/>
      <c r="C27" s="16">
        <v>81</v>
      </c>
      <c r="D27" s="14"/>
      <c r="E27" s="14"/>
      <c r="F27" s="14"/>
      <c r="G27" s="26"/>
      <c r="H27" s="26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16">
        <v>82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16">
        <v>78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16">
        <v>73</v>
      </c>
      <c r="D30" s="14">
        <v>474.5</v>
      </c>
      <c r="E30" s="14">
        <v>111.4</v>
      </c>
      <c r="F30" s="14">
        <v>226.7</v>
      </c>
      <c r="G30" s="26">
        <v>69.103999999999999</v>
      </c>
      <c r="H30" s="26">
        <v>7.4669999999999996</v>
      </c>
      <c r="I30" s="16">
        <v>230000</v>
      </c>
      <c r="J30" s="14">
        <v>1.7</v>
      </c>
      <c r="K30" s="14">
        <v>7.1</v>
      </c>
      <c r="L30" s="14">
        <v>0.1</v>
      </c>
      <c r="M30" s="28">
        <v>10.757999999999999</v>
      </c>
      <c r="N30" s="15">
        <v>1.2270000000000001</v>
      </c>
      <c r="O30" s="16">
        <v>0</v>
      </c>
    </row>
    <row r="31" spans="1:15" ht="12" customHeight="1">
      <c r="A31" s="13">
        <v>46170</v>
      </c>
      <c r="B31" s="11"/>
      <c r="C31" s="16">
        <v>70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46171</v>
      </c>
      <c r="B32" s="11"/>
      <c r="C32" s="16">
        <v>73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16">
        <v>73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16">
        <v>77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67</v>
      </c>
      <c r="B35" s="7"/>
      <c r="C35" s="12">
        <f>SUM(C4:C34)</f>
        <v>2381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>AVERAGE(C4:C34)</f>
        <v>76.806451612903231</v>
      </c>
      <c r="D36" s="8">
        <f>AVERAGE(D4:D34)</f>
        <v>358.77499999999998</v>
      </c>
      <c r="E36" s="8">
        <f t="shared" ref="E36:O36" si="0">AVERAGE(E4:E34)</f>
        <v>147.72499999999999</v>
      </c>
      <c r="F36" s="8">
        <f t="shared" si="0"/>
        <v>263.35000000000002</v>
      </c>
      <c r="G36" s="9">
        <f t="shared" si="0"/>
        <v>72.753</v>
      </c>
      <c r="H36" s="9">
        <f t="shared" si="0"/>
        <v>7.4922499999999994</v>
      </c>
      <c r="I36" s="8">
        <f t="shared" si="0"/>
        <v>169000</v>
      </c>
      <c r="J36" s="8">
        <f t="shared" si="0"/>
        <v>1.2249999999999999</v>
      </c>
      <c r="K36" s="8">
        <f t="shared" si="0"/>
        <v>7.6750000000000007</v>
      </c>
      <c r="L36" s="8">
        <f t="shared" si="0"/>
        <v>0.1</v>
      </c>
      <c r="M36" s="9">
        <f t="shared" si="0"/>
        <v>9.9862500000000001</v>
      </c>
      <c r="N36" s="9">
        <f t="shared" si="0"/>
        <v>1.1347500000000001</v>
      </c>
      <c r="O36" s="8">
        <f t="shared" si="0"/>
        <v>2.25</v>
      </c>
    </row>
    <row r="37" spans="1:15" s="1" customFormat="1" ht="12" customHeight="1">
      <c r="A37" s="17" t="s">
        <v>69</v>
      </c>
      <c r="B37" s="7"/>
      <c r="C37" s="12">
        <f>MAX(C4:C34)</f>
        <v>130</v>
      </c>
      <c r="D37" s="8">
        <f>MAX(D4:D34)</f>
        <v>474.5</v>
      </c>
      <c r="E37" s="8">
        <f t="shared" ref="E37:O37" si="1">MAX(E4:E34)</f>
        <v>175.9</v>
      </c>
      <c r="F37" s="8">
        <f t="shared" si="1"/>
        <v>340</v>
      </c>
      <c r="G37" s="9">
        <f t="shared" si="1"/>
        <v>78.876999999999995</v>
      </c>
      <c r="H37" s="9">
        <f t="shared" si="1"/>
        <v>7.8550000000000004</v>
      </c>
      <c r="I37" s="8">
        <f t="shared" si="1"/>
        <v>230000</v>
      </c>
      <c r="J37" s="8">
        <f t="shared" si="1"/>
        <v>1.7</v>
      </c>
      <c r="K37" s="8">
        <f t="shared" si="1"/>
        <v>8.5</v>
      </c>
      <c r="L37" s="8">
        <f t="shared" si="1"/>
        <v>0.1</v>
      </c>
      <c r="M37" s="9">
        <f t="shared" si="1"/>
        <v>10.757999999999999</v>
      </c>
      <c r="N37" s="9">
        <f t="shared" si="1"/>
        <v>1.2270000000000001</v>
      </c>
      <c r="O37" s="8">
        <f t="shared" si="1"/>
        <v>8</v>
      </c>
    </row>
    <row r="38" spans="1:15" s="1" customFormat="1" ht="12" customHeight="1">
      <c r="A38" s="17" t="s">
        <v>70</v>
      </c>
      <c r="B38" s="7"/>
      <c r="C38" s="12">
        <f>MIN(C4:C34)</f>
        <v>68</v>
      </c>
      <c r="D38" s="8">
        <f>MIN(D4:D34)</f>
        <v>223.9</v>
      </c>
      <c r="E38" s="8">
        <f t="shared" ref="E38:O38" si="2">MIN(E4:E34)</f>
        <v>111.4</v>
      </c>
      <c r="F38" s="8">
        <f t="shared" si="2"/>
        <v>176.7</v>
      </c>
      <c r="G38" s="9">
        <f t="shared" si="2"/>
        <v>66.891000000000005</v>
      </c>
      <c r="H38" s="9">
        <f t="shared" si="2"/>
        <v>6.8449999999999998</v>
      </c>
      <c r="I38" s="8">
        <f t="shared" si="2"/>
        <v>86000</v>
      </c>
      <c r="J38" s="8">
        <f t="shared" si="2"/>
        <v>0.6</v>
      </c>
      <c r="K38" s="8">
        <f t="shared" si="2"/>
        <v>7.1</v>
      </c>
      <c r="L38" s="8">
        <f t="shared" si="2"/>
        <v>0.1</v>
      </c>
      <c r="M38" s="9">
        <f t="shared" si="2"/>
        <v>8.9260000000000002</v>
      </c>
      <c r="N38" s="9">
        <f t="shared" si="2"/>
        <v>1.079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16">
        <v>54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16">
        <v>53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16">
        <v>51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16">
        <v>48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16">
        <v>47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16">
        <v>45</v>
      </c>
      <c r="D9" s="14">
        <v>357.8</v>
      </c>
      <c r="E9" s="14">
        <v>67.400000000000006</v>
      </c>
      <c r="F9" s="14">
        <v>93.3</v>
      </c>
      <c r="G9" s="15">
        <v>40.335999999999999</v>
      </c>
      <c r="H9" s="15">
        <v>5.274</v>
      </c>
      <c r="I9" s="16">
        <v>130000</v>
      </c>
      <c r="J9" s="14">
        <v>0.5</v>
      </c>
      <c r="K9" s="14">
        <v>6.2</v>
      </c>
      <c r="L9" s="14">
        <v>0.1</v>
      </c>
      <c r="M9" s="15">
        <v>9.3539999999999992</v>
      </c>
      <c r="N9" s="15">
        <v>1.1739999999999999</v>
      </c>
      <c r="O9" s="16">
        <v>6</v>
      </c>
    </row>
    <row r="10" spans="1:15" ht="12" customHeight="1">
      <c r="A10" s="13">
        <v>46149</v>
      </c>
      <c r="B10" s="11"/>
      <c r="C10" s="16">
        <v>39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16">
        <v>43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16">
        <v>43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16">
        <v>48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16">
        <v>43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16">
        <v>38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46155</v>
      </c>
      <c r="B16" s="11"/>
      <c r="C16" s="16">
        <v>44</v>
      </c>
      <c r="D16" s="14">
        <v>243</v>
      </c>
      <c r="E16" s="14">
        <v>118.2</v>
      </c>
      <c r="F16" s="14">
        <v>220</v>
      </c>
      <c r="G16" s="27">
        <v>57.262999999999998</v>
      </c>
      <c r="H16" s="15">
        <v>5.8330000000000002</v>
      </c>
      <c r="I16" s="16">
        <v>130000</v>
      </c>
      <c r="J16" s="14">
        <v>0.6</v>
      </c>
      <c r="K16" s="14">
        <v>5.4</v>
      </c>
      <c r="L16" s="14">
        <v>0.1</v>
      </c>
      <c r="M16" s="15">
        <v>10.273999999999999</v>
      </c>
      <c r="N16" s="15">
        <v>1.147</v>
      </c>
      <c r="O16" s="16">
        <v>0</v>
      </c>
    </row>
    <row r="17" spans="1:15" ht="12" customHeight="1">
      <c r="A17" s="13">
        <v>46156</v>
      </c>
      <c r="B17" s="11"/>
      <c r="C17" s="16">
        <v>39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16">
        <v>46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16">
        <v>43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16">
        <v>54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16">
        <v>54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16">
        <v>58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46162</v>
      </c>
      <c r="B23" s="11"/>
      <c r="C23" s="16">
        <v>96</v>
      </c>
      <c r="D23" s="14">
        <v>271</v>
      </c>
      <c r="E23" s="14">
        <v>79</v>
      </c>
      <c r="F23" s="14">
        <v>176.7</v>
      </c>
      <c r="G23" s="15">
        <v>53.082000000000001</v>
      </c>
      <c r="H23" s="15">
        <v>4.7160000000000002</v>
      </c>
      <c r="I23" s="16">
        <v>690000</v>
      </c>
      <c r="J23" s="14">
        <v>0.5</v>
      </c>
      <c r="K23" s="14">
        <v>5.0999999999999996</v>
      </c>
      <c r="L23" s="14">
        <v>0.1</v>
      </c>
      <c r="M23" s="15">
        <v>9.843</v>
      </c>
      <c r="N23" s="15">
        <v>1.103</v>
      </c>
      <c r="O23" s="16">
        <v>0</v>
      </c>
    </row>
    <row r="24" spans="1:15" ht="12" customHeight="1">
      <c r="A24" s="13">
        <v>46163</v>
      </c>
      <c r="B24" s="11"/>
      <c r="C24" s="16">
        <v>85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46164</v>
      </c>
      <c r="B25" s="11"/>
      <c r="C25" s="16">
        <v>59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16">
        <v>55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46166</v>
      </c>
      <c r="B27" s="11"/>
      <c r="C27" s="16">
        <v>58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16">
        <v>58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16">
        <v>56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16">
        <v>50</v>
      </c>
      <c r="D30" s="14">
        <v>288</v>
      </c>
      <c r="E30" s="14">
        <v>78.5</v>
      </c>
      <c r="F30" s="14">
        <v>140</v>
      </c>
      <c r="G30" s="15">
        <v>52.956000000000003</v>
      </c>
      <c r="H30" s="15">
        <v>4.9800000000000004</v>
      </c>
      <c r="I30" s="16">
        <v>260000</v>
      </c>
      <c r="J30" s="14">
        <v>0.4</v>
      </c>
      <c r="K30" s="14">
        <v>4</v>
      </c>
      <c r="L30" s="14">
        <v>0.2</v>
      </c>
      <c r="M30" s="30">
        <v>10.423999999999999</v>
      </c>
      <c r="N30" s="15">
        <v>1.141</v>
      </c>
      <c r="O30" s="16">
        <v>0</v>
      </c>
    </row>
    <row r="31" spans="1:15" ht="12" customHeight="1">
      <c r="A31" s="13">
        <v>46170</v>
      </c>
      <c r="B31" s="11"/>
      <c r="C31" s="16">
        <v>49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46171</v>
      </c>
      <c r="B32" s="11"/>
      <c r="C32" s="16">
        <v>54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16">
        <v>54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16">
        <v>54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1618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52.193548387096776</v>
      </c>
      <c r="D36" s="8">
        <f>AVERAGE(D4:D34)</f>
        <v>289.95</v>
      </c>
      <c r="E36" s="8">
        <f t="shared" ref="E36:O36" si="0">AVERAGE(E4:E34)</f>
        <v>85.775000000000006</v>
      </c>
      <c r="F36" s="8">
        <f t="shared" si="0"/>
        <v>157.5</v>
      </c>
      <c r="G36" s="9">
        <f t="shared" si="0"/>
        <v>50.90925</v>
      </c>
      <c r="H36" s="9">
        <f t="shared" si="0"/>
        <v>5.2007500000000002</v>
      </c>
      <c r="I36" s="8">
        <f t="shared" si="0"/>
        <v>302500</v>
      </c>
      <c r="J36" s="8">
        <f t="shared" si="0"/>
        <v>0.5</v>
      </c>
      <c r="K36" s="8">
        <f t="shared" si="0"/>
        <v>5.1750000000000007</v>
      </c>
      <c r="L36" s="8">
        <f t="shared" si="0"/>
        <v>0.125</v>
      </c>
      <c r="M36" s="9">
        <f t="shared" si="0"/>
        <v>9.973749999999999</v>
      </c>
      <c r="N36" s="9">
        <f t="shared" si="0"/>
        <v>1.1412499999999999</v>
      </c>
      <c r="O36" s="8">
        <f t="shared" si="0"/>
        <v>1.5</v>
      </c>
    </row>
    <row r="37" spans="1:15" s="1" customFormat="1" ht="12" customHeight="1">
      <c r="A37" s="17" t="s">
        <v>49</v>
      </c>
      <c r="B37" s="7"/>
      <c r="C37" s="12">
        <f>MAX(C4:C34)</f>
        <v>96</v>
      </c>
      <c r="D37" s="8">
        <f>MAX(D4:D34)</f>
        <v>357.8</v>
      </c>
      <c r="E37" s="8">
        <f t="shared" ref="E37:O37" si="1">MAX(E4:E34)</f>
        <v>118.2</v>
      </c>
      <c r="F37" s="8">
        <f t="shared" si="1"/>
        <v>220</v>
      </c>
      <c r="G37" s="9">
        <f t="shared" si="1"/>
        <v>57.262999999999998</v>
      </c>
      <c r="H37" s="9">
        <f t="shared" si="1"/>
        <v>5.8330000000000002</v>
      </c>
      <c r="I37" s="8">
        <f t="shared" si="1"/>
        <v>690000</v>
      </c>
      <c r="J37" s="8">
        <f t="shared" si="1"/>
        <v>0.6</v>
      </c>
      <c r="K37" s="8">
        <f t="shared" si="1"/>
        <v>6.2</v>
      </c>
      <c r="L37" s="8">
        <f t="shared" si="1"/>
        <v>0.2</v>
      </c>
      <c r="M37" s="9">
        <f t="shared" si="1"/>
        <v>10.423999999999999</v>
      </c>
      <c r="N37" s="9">
        <f t="shared" si="1"/>
        <v>1.1739999999999999</v>
      </c>
      <c r="O37" s="8">
        <f t="shared" si="1"/>
        <v>6</v>
      </c>
    </row>
    <row r="38" spans="1:15" s="1" customFormat="1" ht="12" customHeight="1">
      <c r="A38" s="17" t="s">
        <v>50</v>
      </c>
      <c r="B38" s="7"/>
      <c r="C38" s="12">
        <f>MIN(C4:C34)</f>
        <v>38</v>
      </c>
      <c r="D38" s="8">
        <f>MIN(D4:D34)</f>
        <v>243</v>
      </c>
      <c r="E38" s="8">
        <f t="shared" ref="E38:O38" si="2">MIN(E4:E34)</f>
        <v>67.400000000000006</v>
      </c>
      <c r="F38" s="8">
        <f t="shared" si="2"/>
        <v>93.3</v>
      </c>
      <c r="G38" s="9">
        <f t="shared" si="2"/>
        <v>40.335999999999999</v>
      </c>
      <c r="H38" s="9">
        <f t="shared" si="2"/>
        <v>4.7160000000000002</v>
      </c>
      <c r="I38" s="8">
        <f t="shared" si="2"/>
        <v>130000</v>
      </c>
      <c r="J38" s="8">
        <f t="shared" si="2"/>
        <v>0.4</v>
      </c>
      <c r="K38" s="8">
        <f t="shared" si="2"/>
        <v>4</v>
      </c>
      <c r="L38" s="8">
        <f t="shared" si="2"/>
        <v>0.1</v>
      </c>
      <c r="M38" s="9">
        <f t="shared" si="2"/>
        <v>9.3539999999999992</v>
      </c>
      <c r="N38" s="9">
        <f t="shared" si="2"/>
        <v>1.103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16">
        <v>34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16">
        <v>34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16">
        <v>38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16">
        <v>25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16">
        <v>36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16">
        <v>27</v>
      </c>
      <c r="D9" s="14">
        <v>444.6</v>
      </c>
      <c r="E9" s="14">
        <v>181.8</v>
      </c>
      <c r="F9" s="14">
        <v>190</v>
      </c>
      <c r="G9" s="29">
        <v>76.698999999999998</v>
      </c>
      <c r="H9" s="15">
        <v>8.0719999999999992</v>
      </c>
      <c r="I9" s="16">
        <v>210000</v>
      </c>
      <c r="J9" s="14">
        <v>5.4</v>
      </c>
      <c r="K9" s="14">
        <v>7.3</v>
      </c>
      <c r="L9" s="14">
        <v>0.1</v>
      </c>
      <c r="M9" s="15">
        <v>9.9949999999999992</v>
      </c>
      <c r="N9" s="15">
        <v>0.221</v>
      </c>
      <c r="O9" s="16">
        <v>14</v>
      </c>
    </row>
    <row r="10" spans="1:15" ht="12" customHeight="1">
      <c r="A10" s="13">
        <v>46149</v>
      </c>
      <c r="B10" s="11"/>
      <c r="C10" s="16">
        <v>34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16">
        <v>35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16">
        <v>35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16">
        <v>37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16">
        <v>34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16">
        <v>23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46155</v>
      </c>
      <c r="B16" s="11"/>
      <c r="C16" s="16">
        <v>37</v>
      </c>
      <c r="D16" s="14">
        <v>592</v>
      </c>
      <c r="E16" s="14">
        <v>165.9</v>
      </c>
      <c r="F16" s="14">
        <v>336.7</v>
      </c>
      <c r="G16" s="27">
        <v>50.807000000000002</v>
      </c>
      <c r="H16" s="15">
        <v>8.0370000000000008</v>
      </c>
      <c r="I16" s="16">
        <v>130000</v>
      </c>
      <c r="J16" s="14">
        <v>3.8</v>
      </c>
      <c r="K16" s="14">
        <v>7.9</v>
      </c>
      <c r="L16" s="14">
        <v>0.6</v>
      </c>
      <c r="M16" s="15">
        <v>8.7949999999999999</v>
      </c>
      <c r="N16" s="15">
        <v>0.17499999999999999</v>
      </c>
      <c r="O16" s="16">
        <v>3</v>
      </c>
    </row>
    <row r="17" spans="1:15" ht="12" customHeight="1">
      <c r="A17" s="13">
        <v>46156</v>
      </c>
      <c r="B17" s="11"/>
      <c r="C17" s="16">
        <v>36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16">
        <v>21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16">
        <v>37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16">
        <v>33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16">
        <v>34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16">
        <v>25</v>
      </c>
      <c r="D22" s="14"/>
      <c r="E22" s="14"/>
      <c r="F22" s="14"/>
      <c r="G22" s="15"/>
      <c r="H22" s="27"/>
      <c r="I22" s="16"/>
      <c r="J22" s="14"/>
      <c r="K22" s="14"/>
      <c r="L22" s="14"/>
      <c r="M22" s="29"/>
      <c r="N22" s="15"/>
      <c r="O22" s="16"/>
    </row>
    <row r="23" spans="1:15" ht="12" customHeight="1">
      <c r="A23" s="13">
        <v>46162</v>
      </c>
      <c r="B23" s="11"/>
      <c r="C23" s="16">
        <v>101</v>
      </c>
      <c r="D23" s="14">
        <v>519</v>
      </c>
      <c r="E23" s="14">
        <v>150</v>
      </c>
      <c r="F23" s="14">
        <v>190</v>
      </c>
      <c r="G23" s="15">
        <v>49.768000000000001</v>
      </c>
      <c r="H23" s="15">
        <v>5.9459999999999997</v>
      </c>
      <c r="I23" s="16">
        <v>240000</v>
      </c>
      <c r="J23" s="14">
        <v>1.6</v>
      </c>
      <c r="K23" s="14">
        <v>10.7</v>
      </c>
      <c r="L23" s="14">
        <v>1.7</v>
      </c>
      <c r="M23" s="15">
        <v>8.6720000000000006</v>
      </c>
      <c r="N23" s="15">
        <v>0.249</v>
      </c>
      <c r="O23" s="16">
        <v>4</v>
      </c>
    </row>
    <row r="24" spans="1:15" ht="12" customHeight="1">
      <c r="A24" s="13">
        <v>46163</v>
      </c>
      <c r="B24" s="11"/>
      <c r="C24" s="16">
        <v>58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46164</v>
      </c>
      <c r="B25" s="11"/>
      <c r="C25" s="16">
        <v>36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16">
        <v>38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46166</v>
      </c>
      <c r="B27" s="11"/>
      <c r="C27" s="16">
        <v>36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16">
        <v>37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16">
        <v>37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16">
        <v>29</v>
      </c>
      <c r="D30" s="14">
        <v>538.5</v>
      </c>
      <c r="E30" s="14">
        <v>186.4</v>
      </c>
      <c r="F30" s="14">
        <v>293.3</v>
      </c>
      <c r="G30" s="15">
        <v>77.734999999999999</v>
      </c>
      <c r="H30" s="15">
        <v>8.35</v>
      </c>
      <c r="I30" s="16">
        <v>230000</v>
      </c>
      <c r="J30" s="14">
        <v>3.7</v>
      </c>
      <c r="K30" s="14">
        <v>5.9</v>
      </c>
      <c r="L30" s="14">
        <v>0.6</v>
      </c>
      <c r="M30" s="28">
        <v>11.433999999999999</v>
      </c>
      <c r="N30" s="15">
        <v>0.33900000000000002</v>
      </c>
      <c r="O30" s="16">
        <v>7</v>
      </c>
    </row>
    <row r="31" spans="1:15" ht="12" customHeight="1">
      <c r="A31" s="13">
        <v>46170</v>
      </c>
      <c r="B31" s="11"/>
      <c r="C31" s="16">
        <v>29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46171</v>
      </c>
      <c r="B32" s="11"/>
      <c r="C32" s="16">
        <v>37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16">
        <v>34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16">
        <v>30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72</v>
      </c>
      <c r="B35" s="7"/>
      <c r="C35" s="12">
        <f>SUM(C4:C34)</f>
        <v>1117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73</v>
      </c>
      <c r="B36" s="7"/>
      <c r="C36" s="12">
        <f>AVERAGE(C4:C34)</f>
        <v>36.032258064516128</v>
      </c>
      <c r="D36" s="8">
        <f>AVERAGE(D4:D34)</f>
        <v>523.52499999999998</v>
      </c>
      <c r="E36" s="8">
        <f t="shared" ref="E36:O36" si="0">AVERAGE(E4:E34)</f>
        <v>171.02500000000001</v>
      </c>
      <c r="F36" s="8">
        <f t="shared" si="0"/>
        <v>252.5</v>
      </c>
      <c r="G36" s="9">
        <f t="shared" si="0"/>
        <v>63.752250000000004</v>
      </c>
      <c r="H36" s="9">
        <f t="shared" si="0"/>
        <v>7.6012500000000003</v>
      </c>
      <c r="I36" s="8">
        <f>AVERAGE(I4:I34)</f>
        <v>202500</v>
      </c>
      <c r="J36" s="8">
        <f t="shared" si="0"/>
        <v>3.625</v>
      </c>
      <c r="K36" s="8">
        <f t="shared" si="0"/>
        <v>7.9499999999999993</v>
      </c>
      <c r="L36" s="8">
        <f t="shared" si="0"/>
        <v>0.75</v>
      </c>
      <c r="M36" s="9">
        <f t="shared" si="0"/>
        <v>9.7240000000000002</v>
      </c>
      <c r="N36" s="9">
        <f t="shared" si="0"/>
        <v>0.246</v>
      </c>
      <c r="O36" s="8">
        <f t="shared" si="0"/>
        <v>7</v>
      </c>
    </row>
    <row r="37" spans="1:15" s="1" customFormat="1" ht="12" customHeight="1">
      <c r="A37" s="17" t="s">
        <v>74</v>
      </c>
      <c r="B37" s="7"/>
      <c r="C37" s="12">
        <f>MAX(C4:C34)</f>
        <v>101</v>
      </c>
      <c r="D37" s="8">
        <f>MAX(D4:D34)</f>
        <v>592</v>
      </c>
      <c r="E37" s="8">
        <f t="shared" ref="E37:O37" si="1">MAX(E4:E34)</f>
        <v>186.4</v>
      </c>
      <c r="F37" s="8">
        <f>MAX(F4:F34)</f>
        <v>336.7</v>
      </c>
      <c r="G37" s="9">
        <f t="shared" si="1"/>
        <v>77.734999999999999</v>
      </c>
      <c r="H37" s="9">
        <f t="shared" si="1"/>
        <v>8.35</v>
      </c>
      <c r="I37" s="8">
        <f t="shared" si="1"/>
        <v>240000</v>
      </c>
      <c r="J37" s="8">
        <f t="shared" si="1"/>
        <v>5.4</v>
      </c>
      <c r="K37" s="8">
        <f t="shared" si="1"/>
        <v>10.7</v>
      </c>
      <c r="L37" s="8">
        <f t="shared" si="1"/>
        <v>1.7</v>
      </c>
      <c r="M37" s="9">
        <f t="shared" si="1"/>
        <v>11.433999999999999</v>
      </c>
      <c r="N37" s="9">
        <f t="shared" si="1"/>
        <v>0.33900000000000002</v>
      </c>
      <c r="O37" s="8">
        <f t="shared" si="1"/>
        <v>14</v>
      </c>
    </row>
    <row r="38" spans="1:15" s="1" customFormat="1" ht="12" customHeight="1">
      <c r="A38" s="17" t="s">
        <v>75</v>
      </c>
      <c r="B38" s="7"/>
      <c r="C38" s="12">
        <f>MIN(C4:C34)</f>
        <v>21</v>
      </c>
      <c r="D38" s="8">
        <f>MIN(D4:D34)</f>
        <v>444.6</v>
      </c>
      <c r="E38" s="8">
        <f t="shared" ref="E38:O38" si="2">MIN(E4:E34)</f>
        <v>150</v>
      </c>
      <c r="F38" s="8">
        <f t="shared" si="2"/>
        <v>190</v>
      </c>
      <c r="G38" s="9">
        <f t="shared" si="2"/>
        <v>49.768000000000001</v>
      </c>
      <c r="H38" s="9">
        <f t="shared" si="2"/>
        <v>5.9459999999999997</v>
      </c>
      <c r="I38" s="8">
        <f t="shared" si="2"/>
        <v>130000</v>
      </c>
      <c r="J38" s="8">
        <f t="shared" si="2"/>
        <v>1.6</v>
      </c>
      <c r="K38" s="8">
        <f t="shared" si="2"/>
        <v>5.9</v>
      </c>
      <c r="L38" s="8">
        <f t="shared" si="2"/>
        <v>0.1</v>
      </c>
      <c r="M38" s="9">
        <f t="shared" si="2"/>
        <v>8.6720000000000006</v>
      </c>
      <c r="N38" s="9">
        <f t="shared" si="2"/>
        <v>0.17499999999999999</v>
      </c>
      <c r="O38" s="8">
        <f t="shared" si="2"/>
        <v>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</sheetPr>
  <dimension ref="A2:O38"/>
  <sheetViews>
    <sheetView tabSelected="1" zoomScale="85" zoomScaleNormal="85" workbookViewId="0">
      <selection activeCell="G45" sqref="G45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16">
        <v>189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16">
        <v>178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16">
        <v>204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16">
        <v>181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16">
        <v>182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16">
        <v>178</v>
      </c>
      <c r="D9" s="14">
        <v>486</v>
      </c>
      <c r="E9" s="14">
        <v>141.9</v>
      </c>
      <c r="F9" s="14">
        <v>193.3</v>
      </c>
      <c r="G9" s="15">
        <v>61.594000000000001</v>
      </c>
      <c r="H9" s="15">
        <v>6.4480000000000004</v>
      </c>
      <c r="I9" s="16">
        <v>170000</v>
      </c>
      <c r="J9" s="14">
        <v>5.5</v>
      </c>
      <c r="K9" s="14">
        <v>13.5</v>
      </c>
      <c r="L9" s="14">
        <v>4.3</v>
      </c>
      <c r="M9" s="15">
        <v>9.5220000000000002</v>
      </c>
      <c r="N9" s="15">
        <v>0.432</v>
      </c>
      <c r="O9" s="16">
        <v>98</v>
      </c>
    </row>
    <row r="10" spans="1:15" ht="12" customHeight="1">
      <c r="A10" s="13">
        <v>46149</v>
      </c>
      <c r="B10" s="11"/>
      <c r="C10" s="16">
        <v>197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16">
        <v>166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16">
        <v>205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16">
        <v>193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16">
        <v>168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16">
        <v>168</v>
      </c>
      <c r="D15" s="14"/>
      <c r="E15" s="14"/>
      <c r="F15" s="14"/>
      <c r="G15" s="27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46155</v>
      </c>
      <c r="B16" s="11"/>
      <c r="C16" s="16">
        <v>185</v>
      </c>
      <c r="D16" s="14">
        <v>406.1</v>
      </c>
      <c r="E16" s="14">
        <v>177.7</v>
      </c>
      <c r="F16" s="14">
        <v>280</v>
      </c>
      <c r="G16" s="27">
        <v>89.543999999999997</v>
      </c>
      <c r="H16" s="15">
        <v>6.556</v>
      </c>
      <c r="I16" s="16">
        <v>250000</v>
      </c>
      <c r="J16" s="14">
        <v>5.8</v>
      </c>
      <c r="K16" s="14">
        <v>13.1</v>
      </c>
      <c r="L16" s="14">
        <v>4.2</v>
      </c>
      <c r="M16" s="15">
        <v>10.33</v>
      </c>
      <c r="N16" s="15">
        <v>0.48899999999999999</v>
      </c>
      <c r="O16" s="16">
        <v>140</v>
      </c>
    </row>
    <row r="17" spans="1:15" ht="12" customHeight="1">
      <c r="A17" s="13">
        <v>46156</v>
      </c>
      <c r="B17" s="11"/>
      <c r="C17" s="16">
        <v>179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16">
        <v>175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16">
        <v>193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16">
        <v>184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16">
        <v>177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16">
        <v>167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46162</v>
      </c>
      <c r="B23" s="11"/>
      <c r="C23" s="16">
        <v>311</v>
      </c>
      <c r="D23" s="14">
        <v>419.3</v>
      </c>
      <c r="E23" s="14">
        <v>136.1</v>
      </c>
      <c r="F23" s="14">
        <v>196.7</v>
      </c>
      <c r="G23" s="15">
        <v>67.718999999999994</v>
      </c>
      <c r="H23" s="15">
        <v>6.6420000000000003</v>
      </c>
      <c r="I23" s="16">
        <v>98000</v>
      </c>
      <c r="J23" s="14">
        <v>6</v>
      </c>
      <c r="K23" s="14">
        <v>13.6</v>
      </c>
      <c r="L23" s="14">
        <v>4.0999999999999996</v>
      </c>
      <c r="M23" s="15">
        <v>9.07</v>
      </c>
      <c r="N23" s="15">
        <v>0.495</v>
      </c>
      <c r="O23" s="16">
        <v>110</v>
      </c>
    </row>
    <row r="24" spans="1:15" ht="12" customHeight="1">
      <c r="A24" s="13">
        <v>46163</v>
      </c>
      <c r="B24" s="11"/>
      <c r="C24" s="16">
        <v>318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46164</v>
      </c>
      <c r="B25" s="11"/>
      <c r="C25" s="16">
        <v>215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16">
        <v>197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46166</v>
      </c>
      <c r="B27" s="11"/>
      <c r="C27" s="16">
        <v>218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16">
        <v>216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16">
        <v>208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16">
        <v>160</v>
      </c>
      <c r="D30" s="14">
        <v>379.1</v>
      </c>
      <c r="E30" s="14">
        <v>174.8</v>
      </c>
      <c r="F30" s="14">
        <v>330</v>
      </c>
      <c r="G30" s="15">
        <v>76.622</v>
      </c>
      <c r="H30" s="15">
        <v>8.0609999999999999</v>
      </c>
      <c r="I30" s="16">
        <v>260000</v>
      </c>
      <c r="J30" s="14">
        <v>6.2</v>
      </c>
      <c r="K30" s="14">
        <v>10.5</v>
      </c>
      <c r="L30" s="14">
        <v>4.0999999999999996</v>
      </c>
      <c r="M30" s="28">
        <v>9.032</v>
      </c>
      <c r="N30" s="15">
        <v>0.14699999999999999</v>
      </c>
      <c r="O30" s="16">
        <v>0</v>
      </c>
    </row>
    <row r="31" spans="1:15" ht="12" customHeight="1">
      <c r="A31" s="13">
        <v>46170</v>
      </c>
      <c r="B31" s="11"/>
      <c r="C31" s="16">
        <v>196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46171</v>
      </c>
      <c r="B32" s="11"/>
      <c r="C32" s="16">
        <v>191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16">
        <v>194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16">
        <v>205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6098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196.70967741935485</v>
      </c>
      <c r="D36" s="8">
        <f t="shared" si="0"/>
        <v>422.625</v>
      </c>
      <c r="E36" s="8">
        <f t="shared" si="0"/>
        <v>157.625</v>
      </c>
      <c r="F36" s="8">
        <f t="shared" si="0"/>
        <v>250</v>
      </c>
      <c r="G36" s="9">
        <f t="shared" si="0"/>
        <v>73.869749999999996</v>
      </c>
      <c r="H36" s="9">
        <f t="shared" si="0"/>
        <v>6.9267500000000002</v>
      </c>
      <c r="I36" s="8">
        <f t="shared" si="0"/>
        <v>194500</v>
      </c>
      <c r="J36" s="8">
        <f t="shared" si="0"/>
        <v>5.875</v>
      </c>
      <c r="K36" s="8">
        <f t="shared" si="0"/>
        <v>12.675000000000001</v>
      </c>
      <c r="L36" s="8">
        <f t="shared" si="0"/>
        <v>4.1749999999999998</v>
      </c>
      <c r="M36" s="9">
        <f t="shared" si="0"/>
        <v>9.4885000000000002</v>
      </c>
      <c r="N36" s="9">
        <f t="shared" si="0"/>
        <v>0.39074999999999999</v>
      </c>
      <c r="O36" s="8">
        <f t="shared" si="0"/>
        <v>87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318</v>
      </c>
      <c r="D37" s="8">
        <f t="shared" si="1"/>
        <v>486</v>
      </c>
      <c r="E37" s="8">
        <f t="shared" si="1"/>
        <v>177.7</v>
      </c>
      <c r="F37" s="8">
        <f t="shared" si="1"/>
        <v>330</v>
      </c>
      <c r="G37" s="9">
        <f t="shared" si="1"/>
        <v>89.543999999999997</v>
      </c>
      <c r="H37" s="9">
        <f t="shared" si="1"/>
        <v>8.0609999999999999</v>
      </c>
      <c r="I37" s="8">
        <f t="shared" si="1"/>
        <v>260000</v>
      </c>
      <c r="J37" s="8">
        <f t="shared" si="1"/>
        <v>6.2</v>
      </c>
      <c r="K37" s="8">
        <f t="shared" si="1"/>
        <v>13.6</v>
      </c>
      <c r="L37" s="8">
        <f t="shared" si="1"/>
        <v>4.3</v>
      </c>
      <c r="M37" s="9">
        <f t="shared" si="1"/>
        <v>10.33</v>
      </c>
      <c r="N37" s="9">
        <f t="shared" si="1"/>
        <v>0.495</v>
      </c>
      <c r="O37" s="8">
        <f t="shared" si="1"/>
        <v>140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160</v>
      </c>
      <c r="D38" s="8">
        <f t="shared" si="2"/>
        <v>379.1</v>
      </c>
      <c r="E38" s="8">
        <f t="shared" si="2"/>
        <v>136.1</v>
      </c>
      <c r="F38" s="8">
        <f t="shared" si="2"/>
        <v>193.3</v>
      </c>
      <c r="G38" s="9">
        <f t="shared" si="2"/>
        <v>61.594000000000001</v>
      </c>
      <c r="H38" s="9">
        <f t="shared" si="2"/>
        <v>6.4480000000000004</v>
      </c>
      <c r="I38" s="8">
        <f t="shared" si="2"/>
        <v>98000</v>
      </c>
      <c r="J38" s="8">
        <f t="shared" si="2"/>
        <v>5.5</v>
      </c>
      <c r="K38" s="8">
        <f t="shared" si="2"/>
        <v>10.5</v>
      </c>
      <c r="L38" s="8">
        <f t="shared" si="2"/>
        <v>4.0999999999999996</v>
      </c>
      <c r="M38" s="9">
        <f t="shared" si="2"/>
        <v>9.032</v>
      </c>
      <c r="N38" s="9">
        <f t="shared" si="2"/>
        <v>0.14699999999999999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14022</v>
      </c>
      <c r="C4" s="6">
        <v>12434</v>
      </c>
      <c r="D4" s="14">
        <v>301.8</v>
      </c>
      <c r="E4" s="14">
        <v>68.8</v>
      </c>
      <c r="F4" s="14">
        <v>130</v>
      </c>
      <c r="G4" s="15">
        <v>63.206000000000003</v>
      </c>
      <c r="H4" s="15">
        <v>4.3680000000000003</v>
      </c>
      <c r="I4" s="16">
        <v>730000</v>
      </c>
      <c r="J4" s="14">
        <v>3.2</v>
      </c>
      <c r="K4" s="14">
        <v>5.7</v>
      </c>
      <c r="L4" s="14">
        <v>3.1</v>
      </c>
      <c r="M4" s="15">
        <v>5.2329999999999997</v>
      </c>
      <c r="N4" s="15">
        <v>0.187</v>
      </c>
      <c r="O4" s="16">
        <v>3</v>
      </c>
    </row>
    <row r="5" spans="1:15" ht="12" customHeight="1">
      <c r="A5" s="13">
        <v>46144</v>
      </c>
      <c r="B5" s="6">
        <v>13875</v>
      </c>
      <c r="C5" s="6">
        <v>12180</v>
      </c>
      <c r="D5" s="14">
        <v>355.2</v>
      </c>
      <c r="E5" s="14">
        <v>80.7</v>
      </c>
      <c r="F5" s="14">
        <v>152</v>
      </c>
      <c r="G5" s="15">
        <v>51.469000000000001</v>
      </c>
      <c r="H5" s="15">
        <v>4.6760000000000002</v>
      </c>
      <c r="I5" s="16">
        <v>360000</v>
      </c>
      <c r="J5" s="14">
        <v>4.8</v>
      </c>
      <c r="K5" s="14">
        <v>7.7</v>
      </c>
      <c r="L5" s="14">
        <v>3.5</v>
      </c>
      <c r="M5" s="15">
        <v>4.7460000000000004</v>
      </c>
      <c r="N5" s="15">
        <v>0.20200000000000001</v>
      </c>
      <c r="O5" s="16">
        <v>8</v>
      </c>
    </row>
    <row r="6" spans="1:15" ht="12" customHeight="1">
      <c r="A6" s="13">
        <v>46145</v>
      </c>
      <c r="B6" s="6">
        <v>14838</v>
      </c>
      <c r="C6" s="6">
        <v>13665</v>
      </c>
      <c r="D6" s="14">
        <v>308.39999999999998</v>
      </c>
      <c r="E6" s="14">
        <v>66.099999999999994</v>
      </c>
      <c r="F6" s="14">
        <v>252</v>
      </c>
      <c r="G6" s="15">
        <v>47.462000000000003</v>
      </c>
      <c r="H6" s="15">
        <v>4.6760000000000002</v>
      </c>
      <c r="I6" s="16">
        <v>230000</v>
      </c>
      <c r="J6" s="14">
        <v>2.7</v>
      </c>
      <c r="K6" s="14">
        <v>6.5</v>
      </c>
      <c r="L6" s="14">
        <v>3</v>
      </c>
      <c r="M6" s="15">
        <v>5.6050000000000004</v>
      </c>
      <c r="N6" s="15">
        <v>0.19800000000000001</v>
      </c>
      <c r="O6" s="16">
        <v>12</v>
      </c>
    </row>
    <row r="7" spans="1:15" ht="12" customHeight="1">
      <c r="A7" s="13">
        <v>46146</v>
      </c>
      <c r="B7" s="6">
        <v>14598</v>
      </c>
      <c r="C7" s="6">
        <v>13310</v>
      </c>
      <c r="D7" s="14">
        <v>342.6</v>
      </c>
      <c r="E7" s="14">
        <v>61.2</v>
      </c>
      <c r="F7" s="14">
        <v>144</v>
      </c>
      <c r="G7" s="15">
        <v>60.344000000000001</v>
      </c>
      <c r="H7" s="15">
        <v>6.7160000000000002</v>
      </c>
      <c r="I7" s="16">
        <v>350000</v>
      </c>
      <c r="J7" s="14">
        <v>3.6</v>
      </c>
      <c r="K7" s="14">
        <v>7.3</v>
      </c>
      <c r="L7" s="14">
        <v>2.4</v>
      </c>
      <c r="M7" s="15">
        <v>6.7789999999999999</v>
      </c>
      <c r="N7" s="15">
        <v>0.20200000000000001</v>
      </c>
      <c r="O7" s="16">
        <v>2</v>
      </c>
    </row>
    <row r="8" spans="1:15" ht="12" customHeight="1">
      <c r="A8" s="13">
        <v>46147</v>
      </c>
      <c r="B8" s="6">
        <v>15245</v>
      </c>
      <c r="C8" s="6">
        <v>13595</v>
      </c>
      <c r="D8" s="14">
        <v>180.9</v>
      </c>
      <c r="E8" s="14">
        <v>46.5</v>
      </c>
      <c r="F8" s="14">
        <v>124</v>
      </c>
      <c r="G8" s="15">
        <v>113.547</v>
      </c>
      <c r="H8" s="15">
        <v>5.641</v>
      </c>
      <c r="I8" s="16">
        <v>430000</v>
      </c>
      <c r="J8" s="14">
        <v>3</v>
      </c>
      <c r="K8" s="14">
        <v>7.5</v>
      </c>
      <c r="L8" s="14">
        <v>4.3</v>
      </c>
      <c r="M8" s="15">
        <v>6.5720000000000001</v>
      </c>
      <c r="N8" s="15">
        <v>0.24199999999999999</v>
      </c>
      <c r="O8" s="16">
        <v>21</v>
      </c>
    </row>
    <row r="9" spans="1:15" ht="12" customHeight="1">
      <c r="A9" s="13">
        <v>46148</v>
      </c>
      <c r="B9" s="6">
        <v>15208</v>
      </c>
      <c r="C9" s="6">
        <v>13192</v>
      </c>
      <c r="D9" s="14">
        <v>361.2</v>
      </c>
      <c r="E9" s="14">
        <v>73</v>
      </c>
      <c r="F9" s="14">
        <v>308</v>
      </c>
      <c r="G9" s="15">
        <v>64.867999999999995</v>
      </c>
      <c r="H9" s="15">
        <v>1.6930000000000001</v>
      </c>
      <c r="I9" s="16">
        <v>720000</v>
      </c>
      <c r="J9" s="14">
        <v>5</v>
      </c>
      <c r="K9" s="14">
        <v>8</v>
      </c>
      <c r="L9" s="14">
        <v>4.0999999999999996</v>
      </c>
      <c r="M9" s="15">
        <v>5.383</v>
      </c>
      <c r="N9" s="15">
        <v>0.20300000000000001</v>
      </c>
      <c r="O9" s="16">
        <v>8</v>
      </c>
    </row>
    <row r="10" spans="1:15" ht="12" customHeight="1">
      <c r="A10" s="13">
        <v>46149</v>
      </c>
      <c r="B10" s="6">
        <v>14431</v>
      </c>
      <c r="C10" s="6">
        <v>13020</v>
      </c>
      <c r="D10" s="14">
        <v>331.2</v>
      </c>
      <c r="E10" s="14">
        <v>54.6</v>
      </c>
      <c r="F10" s="14">
        <v>130</v>
      </c>
      <c r="G10" s="15">
        <v>65.730999999999995</v>
      </c>
      <c r="H10" s="15">
        <v>6.6529999999999996</v>
      </c>
      <c r="I10" s="16">
        <v>320000</v>
      </c>
      <c r="J10" s="14">
        <v>4.5</v>
      </c>
      <c r="K10" s="14">
        <v>8.1</v>
      </c>
      <c r="L10" s="14">
        <v>2.2000000000000002</v>
      </c>
      <c r="M10" s="15">
        <v>7.3470000000000004</v>
      </c>
      <c r="N10" s="15">
        <v>0.23300000000000001</v>
      </c>
      <c r="O10" s="16">
        <v>1</v>
      </c>
    </row>
    <row r="11" spans="1:15" ht="12" customHeight="1">
      <c r="A11" s="13">
        <v>46150</v>
      </c>
      <c r="B11" s="6">
        <v>14429</v>
      </c>
      <c r="C11" s="6">
        <v>13359</v>
      </c>
      <c r="D11" s="14">
        <v>463</v>
      </c>
      <c r="E11" s="14">
        <v>61.6</v>
      </c>
      <c r="F11" s="14">
        <v>194</v>
      </c>
      <c r="G11" s="15">
        <v>70.430000000000007</v>
      </c>
      <c r="H11" s="15">
        <v>7.899</v>
      </c>
      <c r="I11" s="16">
        <v>320000</v>
      </c>
      <c r="J11" s="14">
        <v>5.3</v>
      </c>
      <c r="K11" s="14">
        <v>7.9</v>
      </c>
      <c r="L11" s="14">
        <v>2.7</v>
      </c>
      <c r="M11" s="15">
        <v>6.04</v>
      </c>
      <c r="N11" s="15">
        <v>0.19900000000000001</v>
      </c>
      <c r="O11" s="16">
        <v>3</v>
      </c>
    </row>
    <row r="12" spans="1:15" ht="12" customHeight="1">
      <c r="A12" s="13">
        <v>46151</v>
      </c>
      <c r="B12" s="6">
        <v>14117</v>
      </c>
      <c r="C12" s="6">
        <v>12559</v>
      </c>
      <c r="D12" s="14">
        <v>265.8</v>
      </c>
      <c r="E12" s="14">
        <v>66.599999999999994</v>
      </c>
      <c r="F12" s="14">
        <v>114</v>
      </c>
      <c r="G12" s="15">
        <v>61.078000000000003</v>
      </c>
      <c r="H12" s="15">
        <v>5.0780000000000003</v>
      </c>
      <c r="I12" s="16">
        <v>560000</v>
      </c>
      <c r="J12" s="14">
        <v>4.8</v>
      </c>
      <c r="K12" s="14">
        <v>9.1999999999999993</v>
      </c>
      <c r="L12" s="14">
        <v>4</v>
      </c>
      <c r="M12" s="15">
        <v>7.9790000000000001</v>
      </c>
      <c r="N12" s="15">
        <v>0.22700000000000001</v>
      </c>
      <c r="O12" s="16">
        <v>2</v>
      </c>
    </row>
    <row r="13" spans="1:15" ht="12" customHeight="1">
      <c r="A13" s="13">
        <v>46152</v>
      </c>
      <c r="B13" s="6">
        <v>14207</v>
      </c>
      <c r="C13" s="6">
        <v>12601</v>
      </c>
      <c r="D13" s="14">
        <v>429</v>
      </c>
      <c r="E13" s="14">
        <v>47.3</v>
      </c>
      <c r="F13" s="14">
        <v>136</v>
      </c>
      <c r="G13" s="15">
        <v>63.345999999999997</v>
      </c>
      <c r="H13" s="15">
        <v>5.0780000000000003</v>
      </c>
      <c r="I13" s="16">
        <v>710000</v>
      </c>
      <c r="J13" s="14">
        <v>3.3</v>
      </c>
      <c r="K13" s="14">
        <v>9.6999999999999993</v>
      </c>
      <c r="L13" s="14">
        <v>2.9</v>
      </c>
      <c r="M13" s="15">
        <v>9.5389999999999997</v>
      </c>
      <c r="N13" s="15">
        <v>0.24099999999999999</v>
      </c>
      <c r="O13" s="16">
        <v>24</v>
      </c>
    </row>
    <row r="14" spans="1:15" ht="12" customHeight="1">
      <c r="A14" s="13">
        <v>46153</v>
      </c>
      <c r="B14" s="6">
        <v>14515</v>
      </c>
      <c r="C14" s="6">
        <v>13092</v>
      </c>
      <c r="D14" s="14">
        <v>364.2</v>
      </c>
      <c r="E14" s="14">
        <v>54.5</v>
      </c>
      <c r="F14" s="14">
        <v>216</v>
      </c>
      <c r="G14" s="15">
        <v>82.911000000000001</v>
      </c>
      <c r="H14" s="15">
        <v>8.7170000000000005</v>
      </c>
      <c r="I14" s="16">
        <v>550000</v>
      </c>
      <c r="J14" s="14">
        <v>5.2</v>
      </c>
      <c r="K14" s="14">
        <v>9.1</v>
      </c>
      <c r="L14" s="14">
        <v>3.2</v>
      </c>
      <c r="M14" s="15">
        <v>6.8730000000000002</v>
      </c>
      <c r="N14" s="15">
        <v>0.26700000000000002</v>
      </c>
      <c r="O14" s="16">
        <v>0</v>
      </c>
    </row>
    <row r="15" spans="1:15" ht="12" customHeight="1">
      <c r="A15" s="13">
        <v>46154</v>
      </c>
      <c r="B15" s="6">
        <v>14461</v>
      </c>
      <c r="C15" s="6">
        <v>13098</v>
      </c>
      <c r="D15" s="14">
        <v>340.8</v>
      </c>
      <c r="E15" s="14">
        <v>64.400000000000006</v>
      </c>
      <c r="F15" s="14">
        <v>208</v>
      </c>
      <c r="G15" s="15">
        <v>55.939</v>
      </c>
      <c r="H15" s="15">
        <v>6.8159999999999998</v>
      </c>
      <c r="I15" s="16">
        <v>420000</v>
      </c>
      <c r="J15" s="14">
        <v>3.7</v>
      </c>
      <c r="K15" s="14">
        <v>9.8000000000000007</v>
      </c>
      <c r="L15" s="14">
        <v>2.8</v>
      </c>
      <c r="M15" s="15">
        <v>7.8529999999999998</v>
      </c>
      <c r="N15" s="15">
        <v>0.221</v>
      </c>
      <c r="O15" s="16">
        <v>2</v>
      </c>
    </row>
    <row r="16" spans="1:15" ht="12" customHeight="1">
      <c r="A16" s="13">
        <v>46155</v>
      </c>
      <c r="B16" s="6">
        <v>14417</v>
      </c>
      <c r="C16" s="6">
        <v>12925</v>
      </c>
      <c r="D16" s="14">
        <v>478</v>
      </c>
      <c r="E16" s="14">
        <v>67.7</v>
      </c>
      <c r="F16" s="14">
        <v>224</v>
      </c>
      <c r="G16" s="15">
        <v>55.267000000000003</v>
      </c>
      <c r="H16" s="15">
        <v>7.8310000000000004</v>
      </c>
      <c r="I16" s="16">
        <v>140000</v>
      </c>
      <c r="J16" s="14">
        <v>4.0999999999999996</v>
      </c>
      <c r="K16" s="14">
        <v>8.5</v>
      </c>
      <c r="L16" s="14">
        <v>4.9000000000000004</v>
      </c>
      <c r="M16" s="15">
        <v>10.178000000000001</v>
      </c>
      <c r="N16" s="15">
        <v>0.24299999999999999</v>
      </c>
      <c r="O16" s="16">
        <v>0</v>
      </c>
    </row>
    <row r="17" spans="1:15" ht="12" customHeight="1">
      <c r="A17" s="13">
        <v>46156</v>
      </c>
      <c r="B17" s="6">
        <v>14584</v>
      </c>
      <c r="C17" s="6">
        <v>13118</v>
      </c>
      <c r="D17" s="14">
        <v>265.8</v>
      </c>
      <c r="E17" s="14">
        <v>53.4</v>
      </c>
      <c r="F17" s="14">
        <v>200</v>
      </c>
      <c r="G17" s="15">
        <v>62.18</v>
      </c>
      <c r="H17" s="15">
        <v>5.9029999999999996</v>
      </c>
      <c r="I17" s="16">
        <v>310000</v>
      </c>
      <c r="J17" s="14">
        <v>4.9000000000000004</v>
      </c>
      <c r="K17" s="14">
        <v>8</v>
      </c>
      <c r="L17" s="14">
        <v>5.3</v>
      </c>
      <c r="M17" s="15">
        <v>6.2469999999999999</v>
      </c>
      <c r="N17" s="15">
        <v>0.248</v>
      </c>
      <c r="O17" s="16">
        <v>3</v>
      </c>
    </row>
    <row r="18" spans="1:15" ht="12" customHeight="1">
      <c r="A18" s="13">
        <v>46157</v>
      </c>
      <c r="B18" s="6">
        <v>15036</v>
      </c>
      <c r="C18" s="6">
        <v>13873</v>
      </c>
      <c r="D18" s="14">
        <v>297.60000000000002</v>
      </c>
      <c r="E18" s="14">
        <v>113.1</v>
      </c>
      <c r="F18" s="14">
        <v>292</v>
      </c>
      <c r="G18" s="15">
        <v>58.661999999999999</v>
      </c>
      <c r="H18" s="15">
        <v>7.4009999999999998</v>
      </c>
      <c r="I18" s="16">
        <v>740000</v>
      </c>
      <c r="J18" s="14">
        <v>5.0999999999999996</v>
      </c>
      <c r="K18" s="14">
        <v>8.1999999999999993</v>
      </c>
      <c r="L18" s="14">
        <v>5.3</v>
      </c>
      <c r="M18" s="15">
        <v>10.362</v>
      </c>
      <c r="N18" s="15">
        <v>0.25600000000000001</v>
      </c>
      <c r="O18" s="16">
        <v>7</v>
      </c>
    </row>
    <row r="19" spans="1:15" ht="12" customHeight="1">
      <c r="A19" s="13">
        <v>46158</v>
      </c>
      <c r="B19" s="6">
        <v>14356</v>
      </c>
      <c r="C19" s="6">
        <v>13059</v>
      </c>
      <c r="D19" s="14">
        <v>268.2</v>
      </c>
      <c r="E19" s="14">
        <v>66.2</v>
      </c>
      <c r="F19" s="14">
        <v>166</v>
      </c>
      <c r="G19" s="15">
        <v>65.513999999999996</v>
      </c>
      <c r="H19" s="15">
        <v>5.2439999999999998</v>
      </c>
      <c r="I19" s="16">
        <v>350000</v>
      </c>
      <c r="J19" s="14">
        <v>5.5</v>
      </c>
      <c r="K19" s="14">
        <v>8.1999999999999993</v>
      </c>
      <c r="L19" s="14">
        <v>4.5</v>
      </c>
      <c r="M19" s="15">
        <v>4.968</v>
      </c>
      <c r="N19" s="15">
        <v>0.27700000000000002</v>
      </c>
      <c r="O19" s="16">
        <v>2</v>
      </c>
    </row>
    <row r="20" spans="1:15" ht="12" customHeight="1">
      <c r="A20" s="13">
        <v>46159</v>
      </c>
      <c r="B20" s="6">
        <v>14000</v>
      </c>
      <c r="C20" s="6">
        <v>12649</v>
      </c>
      <c r="D20" s="14">
        <v>269.39999999999998</v>
      </c>
      <c r="E20" s="14">
        <v>64.7</v>
      </c>
      <c r="F20" s="14">
        <v>128</v>
      </c>
      <c r="G20" s="15">
        <v>65.241</v>
      </c>
      <c r="H20" s="15">
        <v>4.8150000000000004</v>
      </c>
      <c r="I20" s="16">
        <v>310000</v>
      </c>
      <c r="J20" s="14">
        <v>4.2</v>
      </c>
      <c r="K20" s="14">
        <v>10.1</v>
      </c>
      <c r="L20" s="14">
        <v>6</v>
      </c>
      <c r="M20" s="15">
        <v>3.5760000000000001</v>
      </c>
      <c r="N20" s="15">
        <v>0.27900000000000003</v>
      </c>
      <c r="O20" s="16">
        <v>4</v>
      </c>
    </row>
    <row r="21" spans="1:15" ht="12" customHeight="1">
      <c r="A21" s="13">
        <v>46160</v>
      </c>
      <c r="B21" s="6">
        <v>14427</v>
      </c>
      <c r="C21" s="6">
        <v>12811</v>
      </c>
      <c r="D21" s="14">
        <v>290.39999999999998</v>
      </c>
      <c r="E21" s="14">
        <v>79</v>
      </c>
      <c r="F21" s="14">
        <v>100</v>
      </c>
      <c r="G21" s="15">
        <v>99.09</v>
      </c>
      <c r="H21" s="15">
        <v>4.8150000000000004</v>
      </c>
      <c r="I21" s="16">
        <v>120000</v>
      </c>
      <c r="J21" s="14">
        <v>5.5</v>
      </c>
      <c r="K21" s="14">
        <v>8</v>
      </c>
      <c r="L21" s="14">
        <v>3.3</v>
      </c>
      <c r="M21" s="15">
        <v>5.2409999999999997</v>
      </c>
      <c r="N21" s="15">
        <v>0.25700000000000001</v>
      </c>
      <c r="O21" s="16">
        <v>21</v>
      </c>
    </row>
    <row r="22" spans="1:15" ht="12" customHeight="1">
      <c r="A22" s="13">
        <v>46161</v>
      </c>
      <c r="B22" s="6">
        <v>14521</v>
      </c>
      <c r="C22" s="6">
        <v>13141</v>
      </c>
      <c r="D22" s="14">
        <v>268.8</v>
      </c>
      <c r="E22" s="14">
        <v>91.4</v>
      </c>
      <c r="F22" s="14">
        <v>176</v>
      </c>
      <c r="G22" s="15">
        <v>69.599999999999994</v>
      </c>
      <c r="H22" s="15">
        <v>6.1719999999999997</v>
      </c>
      <c r="I22" s="16">
        <v>320000</v>
      </c>
      <c r="J22" s="14">
        <v>4.8</v>
      </c>
      <c r="K22" s="14">
        <v>7.5</v>
      </c>
      <c r="L22" s="14">
        <v>7.3</v>
      </c>
      <c r="M22" s="15">
        <v>5.931</v>
      </c>
      <c r="N22" s="15">
        <v>0.28100000000000003</v>
      </c>
      <c r="O22" s="16">
        <v>0</v>
      </c>
    </row>
    <row r="23" spans="1:15" ht="12" customHeight="1">
      <c r="A23" s="13">
        <v>46162</v>
      </c>
      <c r="B23" s="6">
        <v>17205</v>
      </c>
      <c r="C23" s="6">
        <v>14828</v>
      </c>
      <c r="D23" s="14">
        <v>270</v>
      </c>
      <c r="E23" s="14">
        <v>55.5</v>
      </c>
      <c r="F23" s="14">
        <v>212</v>
      </c>
      <c r="G23" s="15">
        <v>62.575000000000003</v>
      </c>
      <c r="H23" s="15">
        <v>6.4580000000000002</v>
      </c>
      <c r="I23" s="16">
        <v>320000</v>
      </c>
      <c r="J23" s="14">
        <v>5.3</v>
      </c>
      <c r="K23" s="14">
        <v>7.5</v>
      </c>
      <c r="L23" s="14">
        <v>5.9</v>
      </c>
      <c r="M23" s="10">
        <v>5.726</v>
      </c>
      <c r="N23" s="15">
        <v>0.29299999999999998</v>
      </c>
      <c r="O23" s="16">
        <v>1</v>
      </c>
    </row>
    <row r="24" spans="1:15" ht="12" customHeight="1">
      <c r="A24" s="13">
        <v>46163</v>
      </c>
      <c r="B24" s="6">
        <v>17331</v>
      </c>
      <c r="C24" s="6">
        <v>15178</v>
      </c>
      <c r="D24" s="14">
        <v>213.6</v>
      </c>
      <c r="E24" s="14">
        <v>56.3</v>
      </c>
      <c r="F24" s="14">
        <v>118</v>
      </c>
      <c r="G24" s="15">
        <v>51.908000000000001</v>
      </c>
      <c r="H24" s="15">
        <v>2.2970000000000002</v>
      </c>
      <c r="I24" s="16">
        <v>110000</v>
      </c>
      <c r="J24" s="14">
        <v>4</v>
      </c>
      <c r="K24" s="14">
        <v>6.5</v>
      </c>
      <c r="L24" s="14">
        <v>5.4</v>
      </c>
      <c r="M24" s="15">
        <v>4.8609999999999998</v>
      </c>
      <c r="N24" s="15">
        <v>0.25700000000000001</v>
      </c>
      <c r="O24" s="16">
        <v>100</v>
      </c>
    </row>
    <row r="25" spans="1:15" ht="12" customHeight="1">
      <c r="A25" s="13">
        <v>46164</v>
      </c>
      <c r="B25" s="6">
        <v>15249</v>
      </c>
      <c r="C25" s="6">
        <v>13537</v>
      </c>
      <c r="D25" s="14">
        <v>246</v>
      </c>
      <c r="E25" s="14">
        <v>56.3</v>
      </c>
      <c r="F25" s="14">
        <v>180</v>
      </c>
      <c r="G25" s="15">
        <v>32.493000000000002</v>
      </c>
      <c r="H25" s="10">
        <v>3.9790000000000001</v>
      </c>
      <c r="I25" s="16">
        <v>720000</v>
      </c>
      <c r="J25" s="14">
        <v>3.9</v>
      </c>
      <c r="K25" s="14">
        <v>7.3</v>
      </c>
      <c r="L25" s="14">
        <v>5.3</v>
      </c>
      <c r="M25" s="15">
        <v>3.6219999999999999</v>
      </c>
      <c r="N25" s="15">
        <v>0.245</v>
      </c>
      <c r="O25" s="16">
        <v>6</v>
      </c>
    </row>
    <row r="26" spans="1:15" ht="12" customHeight="1">
      <c r="A26" s="13">
        <v>46165</v>
      </c>
      <c r="B26" s="6">
        <v>14422</v>
      </c>
      <c r="C26" s="6">
        <v>13007</v>
      </c>
      <c r="D26" s="14">
        <v>290.39999999999998</v>
      </c>
      <c r="E26" s="14">
        <v>62.6</v>
      </c>
      <c r="F26" s="14">
        <v>178</v>
      </c>
      <c r="G26" s="15">
        <v>52.018999999999998</v>
      </c>
      <c r="H26" s="15">
        <v>5.0060000000000002</v>
      </c>
      <c r="I26" s="16">
        <v>570000</v>
      </c>
      <c r="J26" s="14">
        <v>3.8</v>
      </c>
      <c r="K26" s="14">
        <v>7.4</v>
      </c>
      <c r="L26" s="14">
        <v>8.4</v>
      </c>
      <c r="M26" s="15">
        <v>6.0110000000000001</v>
      </c>
      <c r="N26" s="15">
        <v>0.115</v>
      </c>
      <c r="O26" s="16">
        <v>0</v>
      </c>
    </row>
    <row r="27" spans="1:15" ht="12" customHeight="1">
      <c r="A27" s="13">
        <v>46166</v>
      </c>
      <c r="B27" s="6">
        <v>13962</v>
      </c>
      <c r="C27" s="6">
        <v>12799</v>
      </c>
      <c r="D27" s="14">
        <v>343.2</v>
      </c>
      <c r="E27" s="14">
        <v>74.400000000000006</v>
      </c>
      <c r="F27" s="14">
        <v>170</v>
      </c>
      <c r="G27" s="15">
        <v>46.716000000000001</v>
      </c>
      <c r="H27" s="15">
        <v>4.5049999999999999</v>
      </c>
      <c r="I27" s="16">
        <v>380000</v>
      </c>
      <c r="J27" s="14">
        <v>5.3</v>
      </c>
      <c r="K27" s="14">
        <v>6.4</v>
      </c>
      <c r="L27" s="14">
        <v>6.4</v>
      </c>
      <c r="M27" s="15">
        <v>6.625</v>
      </c>
      <c r="N27" s="15">
        <v>0.32700000000000001</v>
      </c>
      <c r="O27" s="16">
        <v>22</v>
      </c>
    </row>
    <row r="28" spans="1:15" ht="12" customHeight="1">
      <c r="A28" s="13">
        <v>46167</v>
      </c>
      <c r="B28" s="6">
        <v>15003</v>
      </c>
      <c r="C28" s="6">
        <v>13286</v>
      </c>
      <c r="D28" s="14">
        <v>287.39999999999998</v>
      </c>
      <c r="E28" s="14">
        <v>58.9</v>
      </c>
      <c r="F28" s="14">
        <v>218</v>
      </c>
      <c r="G28" s="15">
        <v>50.902000000000001</v>
      </c>
      <c r="H28" s="15">
        <v>5.7380000000000004</v>
      </c>
      <c r="I28" s="16">
        <v>810000</v>
      </c>
      <c r="J28" s="14">
        <v>3.9</v>
      </c>
      <c r="K28" s="14">
        <v>6.6</v>
      </c>
      <c r="L28" s="14">
        <v>6.8</v>
      </c>
      <c r="M28" s="15">
        <v>6.7649999999999997</v>
      </c>
      <c r="N28" s="15">
        <v>0.314</v>
      </c>
      <c r="O28" s="16">
        <v>88</v>
      </c>
    </row>
    <row r="29" spans="1:15" ht="12" customHeight="1">
      <c r="A29" s="13">
        <v>46168</v>
      </c>
      <c r="B29" s="6">
        <v>15408</v>
      </c>
      <c r="C29" s="6">
        <v>13476</v>
      </c>
      <c r="D29" s="14">
        <v>280.2</v>
      </c>
      <c r="E29" s="14">
        <v>69</v>
      </c>
      <c r="F29" s="14">
        <v>160</v>
      </c>
      <c r="G29" s="15">
        <v>118.71599999999999</v>
      </c>
      <c r="H29" s="15">
        <v>5.7569999999999997</v>
      </c>
      <c r="I29" s="16">
        <v>400000</v>
      </c>
      <c r="J29" s="14">
        <v>4.0999999999999996</v>
      </c>
      <c r="K29" s="14">
        <v>7.1</v>
      </c>
      <c r="L29" s="14">
        <v>3.9</v>
      </c>
      <c r="M29" s="15">
        <v>4.2809999999999997</v>
      </c>
      <c r="N29" s="15">
        <v>0.217</v>
      </c>
      <c r="O29" s="16">
        <v>1</v>
      </c>
    </row>
    <row r="30" spans="1:15" ht="12" customHeight="1">
      <c r="A30" s="13">
        <v>46169</v>
      </c>
      <c r="B30" s="6">
        <v>15388</v>
      </c>
      <c r="C30" s="6">
        <v>13606</v>
      </c>
      <c r="D30" s="14">
        <v>284.39999999999998</v>
      </c>
      <c r="E30" s="14">
        <v>79.8</v>
      </c>
      <c r="F30" s="14">
        <v>56</v>
      </c>
      <c r="G30" s="15">
        <v>36.481999999999999</v>
      </c>
      <c r="H30" s="15">
        <v>5.444</v>
      </c>
      <c r="I30" s="16">
        <v>550000</v>
      </c>
      <c r="J30" s="14">
        <v>3.7</v>
      </c>
      <c r="K30" s="14">
        <v>7.4</v>
      </c>
      <c r="L30" s="14">
        <v>3.1</v>
      </c>
      <c r="M30" s="15">
        <v>10.532</v>
      </c>
      <c r="N30" s="15">
        <v>0.157</v>
      </c>
      <c r="O30" s="16">
        <v>61</v>
      </c>
    </row>
    <row r="31" spans="1:15" ht="12" customHeight="1">
      <c r="A31" s="13">
        <v>46170</v>
      </c>
      <c r="B31" s="6">
        <v>15291</v>
      </c>
      <c r="C31" s="6">
        <v>13694</v>
      </c>
      <c r="D31" s="14">
        <v>330.6</v>
      </c>
      <c r="E31" s="14">
        <v>55.8</v>
      </c>
      <c r="F31" s="14">
        <v>190</v>
      </c>
      <c r="G31" s="15">
        <v>57.042999999999999</v>
      </c>
      <c r="H31" s="15">
        <v>5.1890000000000001</v>
      </c>
      <c r="I31" s="16">
        <v>350000</v>
      </c>
      <c r="J31" s="14">
        <v>3.2</v>
      </c>
      <c r="K31" s="14">
        <v>7.1</v>
      </c>
      <c r="L31" s="14">
        <v>4.8</v>
      </c>
      <c r="M31" s="15">
        <v>11.733000000000001</v>
      </c>
      <c r="N31" s="15">
        <v>0.17399999999999999</v>
      </c>
      <c r="O31" s="16">
        <v>4</v>
      </c>
    </row>
    <row r="32" spans="1:15" ht="12" customHeight="1">
      <c r="A32" s="13">
        <v>46171</v>
      </c>
      <c r="B32" s="6">
        <v>14800</v>
      </c>
      <c r="C32" s="6">
        <v>13306</v>
      </c>
      <c r="D32" s="14">
        <v>294</v>
      </c>
      <c r="E32" s="14">
        <v>71.900000000000006</v>
      </c>
      <c r="F32" s="14">
        <v>210</v>
      </c>
      <c r="G32" s="15">
        <v>73.981999999999999</v>
      </c>
      <c r="H32" s="15">
        <v>6.6509999999999998</v>
      </c>
      <c r="I32" s="16">
        <v>110000</v>
      </c>
      <c r="J32" s="14">
        <v>5.6</v>
      </c>
      <c r="K32" s="14">
        <v>7.2</v>
      </c>
      <c r="L32" s="14">
        <v>3.4</v>
      </c>
      <c r="M32" s="15">
        <v>9.6479999999999997</v>
      </c>
      <c r="N32" s="15">
        <v>0.158</v>
      </c>
      <c r="O32" s="16">
        <v>43</v>
      </c>
    </row>
    <row r="33" spans="1:15" ht="12" customHeight="1">
      <c r="A33" s="13">
        <v>46172</v>
      </c>
      <c r="B33" s="6">
        <v>14602</v>
      </c>
      <c r="C33" s="6">
        <v>13129</v>
      </c>
      <c r="D33" s="14">
        <v>284.39999999999998</v>
      </c>
      <c r="E33" s="14">
        <v>57</v>
      </c>
      <c r="F33" s="14">
        <v>138</v>
      </c>
      <c r="G33" s="15">
        <v>62.411000000000001</v>
      </c>
      <c r="H33" s="15">
        <v>4.7619999999999996</v>
      </c>
      <c r="I33" s="16">
        <v>390000</v>
      </c>
      <c r="J33" s="14">
        <v>3.4</v>
      </c>
      <c r="K33" s="14">
        <v>7.1</v>
      </c>
      <c r="L33" s="14">
        <v>3.2</v>
      </c>
      <c r="M33" s="15">
        <v>8.9260000000000002</v>
      </c>
      <c r="N33" s="15">
        <v>0.19800000000000001</v>
      </c>
      <c r="O33" s="16">
        <v>21</v>
      </c>
    </row>
    <row r="34" spans="1:15" ht="12" customHeight="1">
      <c r="A34" s="13">
        <v>46173</v>
      </c>
      <c r="B34" s="6">
        <v>15149</v>
      </c>
      <c r="C34" s="6">
        <v>13467</v>
      </c>
      <c r="D34" s="14">
        <v>225</v>
      </c>
      <c r="E34" s="14">
        <v>65.099999999999994</v>
      </c>
      <c r="F34" s="14">
        <v>116</v>
      </c>
      <c r="G34" s="15">
        <v>57.478999999999999</v>
      </c>
      <c r="H34" s="15">
        <v>5.452</v>
      </c>
      <c r="I34" s="16">
        <v>500000</v>
      </c>
      <c r="J34" s="14">
        <v>3.2</v>
      </c>
      <c r="K34" s="14">
        <v>8.1999999999999993</v>
      </c>
      <c r="L34" s="14">
        <v>3</v>
      </c>
      <c r="M34" s="15">
        <v>8.5419999999999998</v>
      </c>
      <c r="N34" s="15">
        <v>0.2</v>
      </c>
      <c r="O34" s="16">
        <v>11</v>
      </c>
    </row>
    <row r="35" spans="1:15" s="1" customFormat="1" ht="12" customHeight="1">
      <c r="A35" s="17" t="s">
        <v>31</v>
      </c>
      <c r="B35" s="7">
        <f>SUM(B4:B34)</f>
        <v>459097</v>
      </c>
      <c r="C35" s="7">
        <f>SUM(C4:C34)</f>
        <v>410994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14809.58064516129</v>
      </c>
      <c r="C36" s="7">
        <f t="shared" si="0"/>
        <v>13257.870967741936</v>
      </c>
      <c r="D36" s="8">
        <f t="shared" si="0"/>
        <v>307.46774193548384</v>
      </c>
      <c r="E36" s="8">
        <f t="shared" si="0"/>
        <v>65.91612903225807</v>
      </c>
      <c r="F36" s="8">
        <f t="shared" si="0"/>
        <v>172.25806451612902</v>
      </c>
      <c r="G36" s="9">
        <f t="shared" si="0"/>
        <v>63.82616129032256</v>
      </c>
      <c r="H36" s="9">
        <f t="shared" si="0"/>
        <v>5.53</v>
      </c>
      <c r="I36" s="7">
        <f t="shared" si="0"/>
        <v>425806.45161290321</v>
      </c>
      <c r="J36" s="8">
        <f t="shared" si="0"/>
        <v>4.2774193548387087</v>
      </c>
      <c r="K36" s="8">
        <f t="shared" si="0"/>
        <v>7.7677419354838708</v>
      </c>
      <c r="L36" s="8">
        <f t="shared" si="0"/>
        <v>4.3354838709677415</v>
      </c>
      <c r="M36" s="9">
        <f t="shared" si="0"/>
        <v>6.8943225806451611</v>
      </c>
      <c r="N36" s="9">
        <f t="shared" si="0"/>
        <v>0.22961290322580649</v>
      </c>
      <c r="O36" s="7">
        <f t="shared" si="0"/>
        <v>15.516129032258064</v>
      </c>
    </row>
    <row r="37" spans="1:15" s="1" customFormat="1" ht="12" customHeight="1">
      <c r="A37" s="17" t="s">
        <v>49</v>
      </c>
      <c r="B37" s="7">
        <f t="shared" ref="B37:O37" si="1">MAX(B4:B34)</f>
        <v>17331</v>
      </c>
      <c r="C37" s="7">
        <f t="shared" si="1"/>
        <v>15178</v>
      </c>
      <c r="D37" s="8">
        <f t="shared" si="1"/>
        <v>478</v>
      </c>
      <c r="E37" s="8">
        <f t="shared" si="1"/>
        <v>113.1</v>
      </c>
      <c r="F37" s="8">
        <f t="shared" si="1"/>
        <v>308</v>
      </c>
      <c r="G37" s="9">
        <f t="shared" si="1"/>
        <v>118.71599999999999</v>
      </c>
      <c r="H37" s="9">
        <f t="shared" si="1"/>
        <v>8.7170000000000005</v>
      </c>
      <c r="I37" s="7">
        <f t="shared" si="1"/>
        <v>810000</v>
      </c>
      <c r="J37" s="8">
        <f t="shared" si="1"/>
        <v>5.6</v>
      </c>
      <c r="K37" s="8">
        <f t="shared" si="1"/>
        <v>10.1</v>
      </c>
      <c r="L37" s="8">
        <f t="shared" si="1"/>
        <v>8.4</v>
      </c>
      <c r="M37" s="9">
        <f t="shared" si="1"/>
        <v>11.733000000000001</v>
      </c>
      <c r="N37" s="9">
        <f t="shared" si="1"/>
        <v>0.32700000000000001</v>
      </c>
      <c r="O37" s="7">
        <f t="shared" si="1"/>
        <v>100</v>
      </c>
    </row>
    <row r="38" spans="1:15" s="1" customFormat="1" ht="12" customHeight="1">
      <c r="A38" s="17" t="s">
        <v>50</v>
      </c>
      <c r="B38" s="7">
        <f t="shared" ref="B38:O38" si="2">MIN(B4:B34)</f>
        <v>13875</v>
      </c>
      <c r="C38" s="7">
        <f t="shared" si="2"/>
        <v>12180</v>
      </c>
      <c r="D38" s="8">
        <f t="shared" si="2"/>
        <v>180.9</v>
      </c>
      <c r="E38" s="8">
        <f t="shared" si="2"/>
        <v>46.5</v>
      </c>
      <c r="F38" s="8">
        <f t="shared" si="2"/>
        <v>56</v>
      </c>
      <c r="G38" s="9">
        <f t="shared" si="2"/>
        <v>32.493000000000002</v>
      </c>
      <c r="H38" s="9">
        <f t="shared" si="2"/>
        <v>1.6930000000000001</v>
      </c>
      <c r="I38" s="7">
        <f t="shared" si="2"/>
        <v>110000</v>
      </c>
      <c r="J38" s="8">
        <f t="shared" si="2"/>
        <v>2.7</v>
      </c>
      <c r="K38" s="8">
        <f t="shared" si="2"/>
        <v>5.7</v>
      </c>
      <c r="L38" s="8">
        <f t="shared" si="2"/>
        <v>2.2000000000000002</v>
      </c>
      <c r="M38" s="9">
        <f t="shared" si="2"/>
        <v>3.5760000000000001</v>
      </c>
      <c r="N38" s="9">
        <f t="shared" si="2"/>
        <v>0.115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1140</v>
      </c>
      <c r="C4" s="6">
        <v>905</v>
      </c>
      <c r="D4" s="14">
        <v>364.2</v>
      </c>
      <c r="E4" s="14">
        <v>68.8</v>
      </c>
      <c r="F4" s="14">
        <v>96</v>
      </c>
      <c r="G4" s="15">
        <v>71.221000000000004</v>
      </c>
      <c r="H4" s="15">
        <v>5.4459999999999997</v>
      </c>
      <c r="I4" s="16">
        <v>770000</v>
      </c>
      <c r="J4" s="14">
        <v>4</v>
      </c>
      <c r="K4" s="14">
        <v>6.5</v>
      </c>
      <c r="L4" s="14">
        <v>3.6</v>
      </c>
      <c r="M4" s="15">
        <v>1.486</v>
      </c>
      <c r="N4" s="15">
        <v>7.6999999999999999E-2</v>
      </c>
      <c r="O4" s="16">
        <v>15</v>
      </c>
    </row>
    <row r="5" spans="1:15" ht="12" customHeight="1">
      <c r="A5" s="13">
        <v>46144</v>
      </c>
      <c r="B5" s="6">
        <v>1143</v>
      </c>
      <c r="C5" s="6">
        <v>1027</v>
      </c>
      <c r="D5" s="14">
        <v>452</v>
      </c>
      <c r="E5" s="14">
        <v>65.2</v>
      </c>
      <c r="F5" s="14">
        <v>283.3</v>
      </c>
      <c r="G5" s="15">
        <v>54.045999999999999</v>
      </c>
      <c r="H5" s="15">
        <v>6.2350000000000003</v>
      </c>
      <c r="I5" s="16">
        <v>910000</v>
      </c>
      <c r="J5" s="14">
        <v>2.1</v>
      </c>
      <c r="K5" s="14">
        <v>6.3</v>
      </c>
      <c r="L5" s="14">
        <v>3</v>
      </c>
      <c r="M5" s="15">
        <v>0.84199999999999997</v>
      </c>
      <c r="N5" s="15">
        <v>8.5000000000000006E-2</v>
      </c>
      <c r="O5" s="16">
        <v>3</v>
      </c>
    </row>
    <row r="6" spans="1:15" ht="12" customHeight="1">
      <c r="A6" s="13">
        <v>46145</v>
      </c>
      <c r="B6" s="6">
        <v>1168</v>
      </c>
      <c r="C6" s="6">
        <v>903</v>
      </c>
      <c r="D6" s="14">
        <v>311.39999999999998</v>
      </c>
      <c r="E6" s="14">
        <v>64.2</v>
      </c>
      <c r="F6" s="14">
        <v>168</v>
      </c>
      <c r="G6" s="15">
        <v>58.052999999999997</v>
      </c>
      <c r="H6" s="15">
        <v>6.2350000000000003</v>
      </c>
      <c r="I6" s="16">
        <v>510000</v>
      </c>
      <c r="J6" s="14">
        <v>6.5</v>
      </c>
      <c r="K6" s="14">
        <v>6.8</v>
      </c>
      <c r="L6" s="14">
        <v>2.2999999999999998</v>
      </c>
      <c r="M6" s="15">
        <v>1.5720000000000001</v>
      </c>
      <c r="N6" s="15">
        <v>0.1</v>
      </c>
      <c r="O6" s="16">
        <v>0</v>
      </c>
    </row>
    <row r="7" spans="1:15" ht="12" customHeight="1">
      <c r="A7" s="13">
        <v>46146</v>
      </c>
      <c r="B7" s="6">
        <v>1134</v>
      </c>
      <c r="C7" s="6">
        <v>1037</v>
      </c>
      <c r="D7" s="14">
        <v>268.2</v>
      </c>
      <c r="E7" s="14">
        <v>51.1</v>
      </c>
      <c r="F7" s="14">
        <v>208</v>
      </c>
      <c r="G7" s="15">
        <v>33.720999999999997</v>
      </c>
      <c r="H7" s="15">
        <v>4.83</v>
      </c>
      <c r="I7" s="16">
        <v>660000</v>
      </c>
      <c r="J7" s="14">
        <v>5.7</v>
      </c>
      <c r="K7" s="14">
        <v>7.1</v>
      </c>
      <c r="L7" s="14">
        <v>6.4</v>
      </c>
      <c r="M7" s="15">
        <v>1.085</v>
      </c>
      <c r="N7" s="15">
        <v>9.8000000000000004E-2</v>
      </c>
      <c r="O7" s="16">
        <v>4</v>
      </c>
    </row>
    <row r="8" spans="1:15" ht="12" customHeight="1">
      <c r="A8" s="13">
        <v>46147</v>
      </c>
      <c r="B8" s="6">
        <v>1165</v>
      </c>
      <c r="C8" s="6">
        <v>969</v>
      </c>
      <c r="D8" s="14">
        <v>236.4</v>
      </c>
      <c r="E8" s="14">
        <v>55.6</v>
      </c>
      <c r="F8" s="14">
        <v>124</v>
      </c>
      <c r="G8" s="15">
        <v>120.90600000000001</v>
      </c>
      <c r="H8" s="15">
        <v>10.772</v>
      </c>
      <c r="I8" s="16">
        <v>520000</v>
      </c>
      <c r="J8" s="14">
        <v>5.2</v>
      </c>
      <c r="K8" s="14">
        <v>7</v>
      </c>
      <c r="L8" s="14">
        <v>3.4</v>
      </c>
      <c r="M8" s="15">
        <v>4.9420000000000002</v>
      </c>
      <c r="N8" s="15">
        <v>0.11</v>
      </c>
      <c r="O8" s="16">
        <v>19</v>
      </c>
    </row>
    <row r="9" spans="1:15" ht="12" customHeight="1">
      <c r="A9" s="13">
        <v>46148</v>
      </c>
      <c r="B9" s="6">
        <v>1150</v>
      </c>
      <c r="C9" s="6">
        <v>994</v>
      </c>
      <c r="D9" s="14">
        <v>484</v>
      </c>
      <c r="E9" s="14">
        <v>70.900000000000006</v>
      </c>
      <c r="F9" s="14">
        <v>444</v>
      </c>
      <c r="G9" s="15">
        <v>37.131999999999998</v>
      </c>
      <c r="H9" s="15">
        <v>3.786</v>
      </c>
      <c r="I9" s="16">
        <v>810000</v>
      </c>
      <c r="J9" s="14">
        <v>3.6</v>
      </c>
      <c r="K9" s="14">
        <v>6.3</v>
      </c>
      <c r="L9" s="14">
        <v>4</v>
      </c>
      <c r="M9" s="15">
        <v>5.6210000000000004</v>
      </c>
      <c r="N9" s="15">
        <v>8.4000000000000005E-2</v>
      </c>
      <c r="O9" s="16">
        <v>18</v>
      </c>
    </row>
    <row r="10" spans="1:15" ht="12" customHeight="1">
      <c r="A10" s="13">
        <v>46149</v>
      </c>
      <c r="B10" s="6">
        <v>1066</v>
      </c>
      <c r="C10" s="6">
        <v>886</v>
      </c>
      <c r="D10" s="14">
        <v>452</v>
      </c>
      <c r="E10" s="14">
        <v>69</v>
      </c>
      <c r="F10" s="14">
        <v>164</v>
      </c>
      <c r="G10" s="15">
        <v>54.555999999999997</v>
      </c>
      <c r="H10" s="15">
        <v>6.3789999999999996</v>
      </c>
      <c r="I10" s="16">
        <v>440000</v>
      </c>
      <c r="J10" s="14">
        <v>4.7</v>
      </c>
      <c r="K10" s="14">
        <v>5.6</v>
      </c>
      <c r="L10" s="14">
        <v>2.6</v>
      </c>
      <c r="M10" s="15">
        <v>2.1320000000000001</v>
      </c>
      <c r="N10" s="15">
        <v>9.4E-2</v>
      </c>
      <c r="O10" s="16">
        <v>12</v>
      </c>
    </row>
    <row r="11" spans="1:15" ht="12" customHeight="1">
      <c r="A11" s="13">
        <v>46150</v>
      </c>
      <c r="B11" s="6">
        <v>1074</v>
      </c>
      <c r="C11" s="6">
        <v>900</v>
      </c>
      <c r="D11" s="14">
        <v>476</v>
      </c>
      <c r="E11" s="14">
        <v>67.900000000000006</v>
      </c>
      <c r="F11" s="14">
        <v>258</v>
      </c>
      <c r="G11" s="15">
        <v>58.395000000000003</v>
      </c>
      <c r="H11" s="15">
        <v>6.069</v>
      </c>
      <c r="I11" s="16">
        <v>820000</v>
      </c>
      <c r="J11" s="14">
        <v>5.3</v>
      </c>
      <c r="K11" s="14">
        <v>6.8</v>
      </c>
      <c r="L11" s="14">
        <v>8.1999999999999993</v>
      </c>
      <c r="M11" s="15">
        <v>1.544</v>
      </c>
      <c r="N11" s="15">
        <v>0.122</v>
      </c>
      <c r="O11" s="16">
        <v>13</v>
      </c>
    </row>
    <row r="12" spans="1:15" ht="12" customHeight="1">
      <c r="A12" s="13">
        <v>46151</v>
      </c>
      <c r="B12" s="6">
        <v>1088</v>
      </c>
      <c r="C12" s="6">
        <v>878</v>
      </c>
      <c r="D12" s="14">
        <v>251.4</v>
      </c>
      <c r="E12" s="14">
        <v>69.7</v>
      </c>
      <c r="F12" s="14">
        <v>142</v>
      </c>
      <c r="G12" s="15">
        <v>44.064</v>
      </c>
      <c r="H12" s="15">
        <v>4.2279999999999998</v>
      </c>
      <c r="I12" s="16">
        <v>640000</v>
      </c>
      <c r="J12" s="14">
        <v>4.9000000000000004</v>
      </c>
      <c r="K12" s="14">
        <v>6.4</v>
      </c>
      <c r="L12" s="14">
        <v>3</v>
      </c>
      <c r="M12" s="15">
        <v>2.3450000000000002</v>
      </c>
      <c r="N12" s="15">
        <v>8.8999999999999996E-2</v>
      </c>
      <c r="O12" s="16">
        <v>25</v>
      </c>
    </row>
    <row r="13" spans="1:15" ht="12" customHeight="1">
      <c r="A13" s="13">
        <v>46152</v>
      </c>
      <c r="B13" s="6">
        <v>1072</v>
      </c>
      <c r="C13" s="6">
        <v>895</v>
      </c>
      <c r="D13" s="14">
        <v>391</v>
      </c>
      <c r="E13" s="14">
        <v>57.8</v>
      </c>
      <c r="F13" s="14">
        <v>218</v>
      </c>
      <c r="G13" s="15">
        <v>70.718000000000004</v>
      </c>
      <c r="H13" s="15">
        <v>6.5220000000000002</v>
      </c>
      <c r="I13" s="16">
        <v>750000</v>
      </c>
      <c r="J13" s="14">
        <v>6.5</v>
      </c>
      <c r="K13" s="14">
        <v>7.1</v>
      </c>
      <c r="L13" s="14">
        <v>4.0999999999999996</v>
      </c>
      <c r="M13" s="15">
        <v>3.734</v>
      </c>
      <c r="N13" s="15">
        <v>0.10199999999999999</v>
      </c>
      <c r="O13" s="16">
        <v>43</v>
      </c>
    </row>
    <row r="14" spans="1:15" ht="12" customHeight="1">
      <c r="A14" s="13">
        <v>46153</v>
      </c>
      <c r="B14" s="6">
        <v>1125</v>
      </c>
      <c r="C14" s="6">
        <v>894</v>
      </c>
      <c r="D14" s="14">
        <v>333</v>
      </c>
      <c r="E14" s="14">
        <v>58.8</v>
      </c>
      <c r="F14" s="14">
        <v>164</v>
      </c>
      <c r="G14" s="15">
        <v>76.673000000000002</v>
      </c>
      <c r="H14" s="15">
        <v>6.0279999999999996</v>
      </c>
      <c r="I14" s="16">
        <v>890000</v>
      </c>
      <c r="J14" s="14">
        <v>4</v>
      </c>
      <c r="K14" s="14">
        <v>7.2</v>
      </c>
      <c r="L14" s="14">
        <v>0.6</v>
      </c>
      <c r="M14" s="15">
        <v>2.444</v>
      </c>
      <c r="N14" s="15">
        <v>0.1</v>
      </c>
      <c r="O14" s="16">
        <v>16</v>
      </c>
    </row>
    <row r="15" spans="1:15" ht="12" customHeight="1">
      <c r="A15" s="13">
        <v>46154</v>
      </c>
      <c r="B15" s="6">
        <v>1019</v>
      </c>
      <c r="C15" s="6">
        <v>928</v>
      </c>
      <c r="D15" s="14">
        <v>430</v>
      </c>
      <c r="E15" s="14">
        <v>72.900000000000006</v>
      </c>
      <c r="F15" s="14">
        <v>218</v>
      </c>
      <c r="G15" s="15">
        <v>72.239999999999995</v>
      </c>
      <c r="H15" s="15">
        <v>6.25</v>
      </c>
      <c r="I15" s="16">
        <v>600000</v>
      </c>
      <c r="J15" s="14">
        <v>3.1</v>
      </c>
      <c r="K15" s="14">
        <v>8.6</v>
      </c>
      <c r="L15" s="14">
        <v>4</v>
      </c>
      <c r="M15" s="15">
        <v>2.2959999999999998</v>
      </c>
      <c r="N15" s="15">
        <v>9.6000000000000002E-2</v>
      </c>
      <c r="O15" s="16">
        <v>4</v>
      </c>
    </row>
    <row r="16" spans="1:15" ht="12" customHeight="1">
      <c r="A16" s="13">
        <v>46155</v>
      </c>
      <c r="B16" s="6">
        <v>1061</v>
      </c>
      <c r="C16" s="6">
        <v>898</v>
      </c>
      <c r="D16" s="14">
        <v>373.2</v>
      </c>
      <c r="E16" s="14">
        <v>53</v>
      </c>
      <c r="F16" s="14">
        <v>322</v>
      </c>
      <c r="G16" s="15">
        <v>18.277000000000001</v>
      </c>
      <c r="H16" s="15">
        <v>6.8250000000000002</v>
      </c>
      <c r="I16" s="16">
        <v>340000</v>
      </c>
      <c r="J16" s="14">
        <v>2</v>
      </c>
      <c r="K16" s="14">
        <v>4.9000000000000004</v>
      </c>
      <c r="L16" s="14">
        <v>2</v>
      </c>
      <c r="M16" s="15">
        <v>4.8170000000000002</v>
      </c>
      <c r="N16" s="15">
        <v>6.7000000000000004E-2</v>
      </c>
      <c r="O16" s="16">
        <v>2</v>
      </c>
    </row>
    <row r="17" spans="1:15" ht="12" customHeight="1">
      <c r="A17" s="13">
        <v>46156</v>
      </c>
      <c r="B17" s="6">
        <v>1078</v>
      </c>
      <c r="C17" s="6">
        <v>864</v>
      </c>
      <c r="D17" s="14">
        <v>360.6</v>
      </c>
      <c r="E17" s="14">
        <v>62.5</v>
      </c>
      <c r="F17" s="14">
        <v>222</v>
      </c>
      <c r="G17" s="15">
        <v>44.685000000000002</v>
      </c>
      <c r="H17" s="15">
        <v>6.5019999999999998</v>
      </c>
      <c r="I17" s="16">
        <v>370000</v>
      </c>
      <c r="J17" s="14">
        <v>5.4</v>
      </c>
      <c r="K17" s="14">
        <v>7.1</v>
      </c>
      <c r="L17" s="14">
        <v>1.7</v>
      </c>
      <c r="M17" s="15">
        <v>2.6070000000000002</v>
      </c>
      <c r="N17" s="15">
        <v>6.9000000000000006E-2</v>
      </c>
      <c r="O17" s="16">
        <v>0</v>
      </c>
    </row>
    <row r="18" spans="1:15" ht="12" customHeight="1">
      <c r="A18" s="13">
        <v>46157</v>
      </c>
      <c r="B18" s="6">
        <v>1050</v>
      </c>
      <c r="C18" s="6">
        <v>707</v>
      </c>
      <c r="D18" s="14">
        <v>367.8</v>
      </c>
      <c r="E18" s="14">
        <v>60.2</v>
      </c>
      <c r="F18" s="14">
        <v>324</v>
      </c>
      <c r="G18" s="15">
        <v>43.674999999999997</v>
      </c>
      <c r="H18" s="15">
        <v>6.9459999999999997</v>
      </c>
      <c r="I18" s="16">
        <v>890000</v>
      </c>
      <c r="J18" s="14">
        <v>1.8</v>
      </c>
      <c r="K18" s="14">
        <v>5.5</v>
      </c>
      <c r="L18" s="14">
        <v>2.1</v>
      </c>
      <c r="M18" s="15">
        <v>4.9400000000000004</v>
      </c>
      <c r="N18" s="15">
        <v>7.9000000000000001E-2</v>
      </c>
      <c r="O18" s="16">
        <v>4</v>
      </c>
    </row>
    <row r="19" spans="1:15" ht="12" customHeight="1">
      <c r="A19" s="13">
        <v>46158</v>
      </c>
      <c r="B19" s="6">
        <v>1092</v>
      </c>
      <c r="C19" s="6">
        <v>924</v>
      </c>
      <c r="D19" s="14">
        <v>305.39999999999998</v>
      </c>
      <c r="E19" s="14">
        <v>88.2</v>
      </c>
      <c r="F19" s="14">
        <v>226</v>
      </c>
      <c r="G19" s="15">
        <v>60.055</v>
      </c>
      <c r="H19" s="15">
        <v>5.556</v>
      </c>
      <c r="I19" s="16">
        <v>1100000</v>
      </c>
      <c r="J19" s="14">
        <v>2</v>
      </c>
      <c r="K19" s="14">
        <v>5.5</v>
      </c>
      <c r="L19" s="14">
        <v>1.3</v>
      </c>
      <c r="M19" s="15">
        <v>2.17</v>
      </c>
      <c r="N19" s="15">
        <v>7.3999999999999996E-2</v>
      </c>
      <c r="O19" s="16">
        <v>3</v>
      </c>
    </row>
    <row r="20" spans="1:15" ht="12" customHeight="1">
      <c r="A20" s="13">
        <v>46159</v>
      </c>
      <c r="B20" s="6">
        <v>1128</v>
      </c>
      <c r="C20" s="6">
        <v>858</v>
      </c>
      <c r="D20" s="14">
        <v>368.4</v>
      </c>
      <c r="E20" s="14">
        <v>68</v>
      </c>
      <c r="F20" s="14">
        <v>242</v>
      </c>
      <c r="G20" s="15">
        <v>40.127000000000002</v>
      </c>
      <c r="H20" s="15">
        <v>5.673</v>
      </c>
      <c r="I20" s="16">
        <v>520000</v>
      </c>
      <c r="J20" s="14">
        <v>3.4</v>
      </c>
      <c r="K20" s="14">
        <v>4.8</v>
      </c>
      <c r="L20" s="14">
        <v>9</v>
      </c>
      <c r="M20" s="15">
        <v>2.5110000000000001</v>
      </c>
      <c r="N20" s="15">
        <v>0.501</v>
      </c>
      <c r="O20" s="16">
        <v>1</v>
      </c>
    </row>
    <row r="21" spans="1:15" ht="12" customHeight="1">
      <c r="A21" s="13">
        <v>46160</v>
      </c>
      <c r="B21" s="6">
        <v>1105</v>
      </c>
      <c r="C21" s="6">
        <v>759</v>
      </c>
      <c r="D21" s="14">
        <v>366</v>
      </c>
      <c r="E21" s="14">
        <v>77.099999999999994</v>
      </c>
      <c r="F21" s="14">
        <v>204</v>
      </c>
      <c r="G21" s="15">
        <v>69.063000000000002</v>
      </c>
      <c r="H21" s="15">
        <v>6.0819999999999999</v>
      </c>
      <c r="I21" s="16">
        <v>970000</v>
      </c>
      <c r="J21" s="14">
        <v>1.9</v>
      </c>
      <c r="K21" s="14">
        <v>6.4</v>
      </c>
      <c r="L21" s="14">
        <v>1.3</v>
      </c>
      <c r="M21" s="15">
        <v>3.33</v>
      </c>
      <c r="N21" s="15">
        <v>0.10100000000000001</v>
      </c>
      <c r="O21" s="16">
        <v>9</v>
      </c>
    </row>
    <row r="22" spans="1:15" ht="12" customHeight="1">
      <c r="A22" s="13">
        <v>46161</v>
      </c>
      <c r="B22" s="6">
        <v>1131</v>
      </c>
      <c r="C22" s="6">
        <v>937</v>
      </c>
      <c r="D22" s="14">
        <v>255</v>
      </c>
      <c r="E22" s="14">
        <v>97.8</v>
      </c>
      <c r="F22" s="14">
        <v>124</v>
      </c>
      <c r="G22" s="15">
        <v>76.171000000000006</v>
      </c>
      <c r="H22" s="15">
        <v>6.65</v>
      </c>
      <c r="I22" s="16">
        <v>400000</v>
      </c>
      <c r="J22" s="14">
        <v>3.6</v>
      </c>
      <c r="K22" s="14">
        <v>6.2</v>
      </c>
      <c r="L22" s="14">
        <v>1.1000000000000001</v>
      </c>
      <c r="M22" s="15">
        <v>1.851</v>
      </c>
      <c r="N22" s="15">
        <v>7.2999999999999995E-2</v>
      </c>
      <c r="O22" s="16">
        <v>0</v>
      </c>
    </row>
    <row r="23" spans="1:15" ht="12" customHeight="1">
      <c r="A23" s="13">
        <v>46162</v>
      </c>
      <c r="B23" s="6">
        <v>1203</v>
      </c>
      <c r="C23" s="6">
        <v>959</v>
      </c>
      <c r="D23" s="14">
        <v>334.8</v>
      </c>
      <c r="E23" s="14">
        <v>66.099999999999994</v>
      </c>
      <c r="F23" s="14">
        <v>198</v>
      </c>
      <c r="G23" s="15">
        <v>55.857999999999997</v>
      </c>
      <c r="H23" s="15">
        <v>6.42</v>
      </c>
      <c r="I23" s="16">
        <v>1300000</v>
      </c>
      <c r="J23" s="14">
        <v>3</v>
      </c>
      <c r="K23" s="14">
        <v>3.8</v>
      </c>
      <c r="L23" s="14">
        <v>3.4</v>
      </c>
      <c r="M23" s="15">
        <v>1.464</v>
      </c>
      <c r="N23" s="15">
        <v>7.0000000000000007E-2</v>
      </c>
      <c r="O23" s="16">
        <v>1</v>
      </c>
    </row>
    <row r="24" spans="1:15" ht="12" customHeight="1">
      <c r="A24" s="13">
        <v>46163</v>
      </c>
      <c r="B24" s="6">
        <v>1321</v>
      </c>
      <c r="C24" s="6">
        <v>936</v>
      </c>
      <c r="D24" s="14">
        <v>349.8</v>
      </c>
      <c r="E24" s="14">
        <v>46.5</v>
      </c>
      <c r="F24" s="14">
        <v>328</v>
      </c>
      <c r="G24" s="15">
        <v>90.44</v>
      </c>
      <c r="H24" s="15">
        <v>6.681</v>
      </c>
      <c r="I24" s="16">
        <v>680000</v>
      </c>
      <c r="J24" s="14">
        <v>3.9</v>
      </c>
      <c r="K24" s="14">
        <v>5.5</v>
      </c>
      <c r="L24" s="14">
        <v>1.7</v>
      </c>
      <c r="M24" s="15">
        <v>4.3840000000000003</v>
      </c>
      <c r="N24" s="15">
        <v>6.7000000000000004E-2</v>
      </c>
      <c r="O24" s="16">
        <v>10</v>
      </c>
    </row>
    <row r="25" spans="1:15" ht="12" customHeight="1">
      <c r="A25" s="13">
        <v>46164</v>
      </c>
      <c r="B25" s="6">
        <v>1270</v>
      </c>
      <c r="C25" s="6">
        <v>962</v>
      </c>
      <c r="D25" s="14">
        <v>441</v>
      </c>
      <c r="E25" s="14">
        <v>47</v>
      </c>
      <c r="F25" s="14">
        <v>220</v>
      </c>
      <c r="G25" s="15">
        <v>28.768000000000001</v>
      </c>
      <c r="H25" s="10">
        <v>3.5830000000000002</v>
      </c>
      <c r="I25" s="16">
        <v>520000</v>
      </c>
      <c r="J25" s="14">
        <v>1.7</v>
      </c>
      <c r="K25" s="14">
        <v>5.0999999999999996</v>
      </c>
      <c r="L25" s="14">
        <v>3.7</v>
      </c>
      <c r="M25" s="15">
        <v>1.1659999999999999</v>
      </c>
      <c r="N25" s="15">
        <v>7.6999999999999999E-2</v>
      </c>
      <c r="O25" s="16">
        <v>8</v>
      </c>
    </row>
    <row r="26" spans="1:15" ht="12" customHeight="1">
      <c r="A26" s="13">
        <v>46165</v>
      </c>
      <c r="B26" s="6">
        <v>1214</v>
      </c>
      <c r="C26" s="6">
        <v>1028</v>
      </c>
      <c r="D26" s="14">
        <v>223.2</v>
      </c>
      <c r="E26" s="14">
        <v>66.599999999999994</v>
      </c>
      <c r="F26" s="14">
        <v>160</v>
      </c>
      <c r="G26" s="15">
        <v>52.856000000000002</v>
      </c>
      <c r="H26" s="15">
        <v>5.3330000000000002</v>
      </c>
      <c r="I26" s="16">
        <v>690000</v>
      </c>
      <c r="J26" s="14">
        <v>3</v>
      </c>
      <c r="K26" s="14">
        <v>5.6</v>
      </c>
      <c r="L26" s="14">
        <v>1.4</v>
      </c>
      <c r="M26" s="15">
        <v>1.351</v>
      </c>
      <c r="N26" s="15">
        <v>7.6999999999999999E-2</v>
      </c>
      <c r="O26" s="16">
        <v>230</v>
      </c>
    </row>
    <row r="27" spans="1:15" ht="12" customHeight="1">
      <c r="A27" s="13">
        <v>46166</v>
      </c>
      <c r="B27" s="6">
        <v>1287</v>
      </c>
      <c r="C27" s="6">
        <v>1035</v>
      </c>
      <c r="D27" s="14">
        <v>310.2</v>
      </c>
      <c r="E27" s="14">
        <v>69.2</v>
      </c>
      <c r="F27" s="14">
        <v>104</v>
      </c>
      <c r="G27" s="15">
        <v>50.064999999999998</v>
      </c>
      <c r="H27" s="15">
        <v>4.9480000000000004</v>
      </c>
      <c r="I27" s="16">
        <v>580000</v>
      </c>
      <c r="J27" s="14">
        <v>1.8</v>
      </c>
      <c r="K27" s="14">
        <v>4.8</v>
      </c>
      <c r="L27" s="14">
        <v>0.8</v>
      </c>
      <c r="M27" s="15">
        <v>1.351</v>
      </c>
      <c r="N27" s="15">
        <v>7.4999999999999997E-2</v>
      </c>
      <c r="O27" s="16">
        <v>11</v>
      </c>
    </row>
    <row r="28" spans="1:15" ht="12" customHeight="1">
      <c r="A28" s="13">
        <v>46167</v>
      </c>
      <c r="B28" s="6">
        <v>1271</v>
      </c>
      <c r="C28" s="6">
        <v>1041</v>
      </c>
      <c r="D28" s="14">
        <v>498</v>
      </c>
      <c r="E28" s="14">
        <v>56.4</v>
      </c>
      <c r="F28" s="14">
        <v>228</v>
      </c>
      <c r="G28" s="15">
        <v>50.902000000000001</v>
      </c>
      <c r="H28" s="15">
        <v>5.9109999999999996</v>
      </c>
      <c r="I28" s="16">
        <v>820000</v>
      </c>
      <c r="J28" s="14">
        <v>2.5</v>
      </c>
      <c r="K28" s="14">
        <v>5.6</v>
      </c>
      <c r="L28" s="14">
        <v>1.3</v>
      </c>
      <c r="M28" s="15">
        <v>1.2669999999999999</v>
      </c>
      <c r="N28" s="15">
        <v>9.8000000000000004E-2</v>
      </c>
      <c r="O28" s="16">
        <v>6</v>
      </c>
    </row>
    <row r="29" spans="1:15" ht="12" customHeight="1">
      <c r="A29" s="13">
        <v>46168</v>
      </c>
      <c r="B29" s="6">
        <v>1102</v>
      </c>
      <c r="C29" s="6">
        <v>858</v>
      </c>
      <c r="D29" s="14">
        <v>367.2</v>
      </c>
      <c r="E29" s="14">
        <v>61</v>
      </c>
      <c r="F29" s="14">
        <v>244</v>
      </c>
      <c r="G29" s="15">
        <v>45.878999999999998</v>
      </c>
      <c r="H29" s="15">
        <v>5.6609999999999996</v>
      </c>
      <c r="I29" s="16">
        <v>520000</v>
      </c>
      <c r="J29" s="14">
        <v>6.4</v>
      </c>
      <c r="K29" s="14">
        <v>5.9</v>
      </c>
      <c r="L29" s="14">
        <v>4.4000000000000004</v>
      </c>
      <c r="M29" s="15">
        <v>1.9650000000000001</v>
      </c>
      <c r="N29" s="15">
        <v>7.2999999999999995E-2</v>
      </c>
      <c r="O29" s="16">
        <v>1</v>
      </c>
    </row>
    <row r="30" spans="1:15" ht="12" customHeight="1">
      <c r="A30" s="13">
        <v>46169</v>
      </c>
      <c r="B30" s="6">
        <v>1305</v>
      </c>
      <c r="C30" s="6">
        <v>885</v>
      </c>
      <c r="D30" s="14">
        <v>438</v>
      </c>
      <c r="E30" s="14">
        <v>72.3</v>
      </c>
      <c r="F30" s="14">
        <v>250</v>
      </c>
      <c r="G30" s="15">
        <v>58.853000000000002</v>
      </c>
      <c r="H30" s="15">
        <v>7.2329999999999997</v>
      </c>
      <c r="I30" s="16">
        <v>420000</v>
      </c>
      <c r="J30" s="14">
        <v>3.5</v>
      </c>
      <c r="K30" s="14">
        <v>6.8</v>
      </c>
      <c r="L30" s="14">
        <v>2.5</v>
      </c>
      <c r="M30" s="15">
        <v>1.38</v>
      </c>
      <c r="N30" s="15">
        <v>0.12</v>
      </c>
      <c r="O30" s="16">
        <v>29</v>
      </c>
    </row>
    <row r="31" spans="1:15" ht="12" customHeight="1">
      <c r="A31" s="13">
        <v>46170</v>
      </c>
      <c r="B31" s="6">
        <v>1112</v>
      </c>
      <c r="C31" s="6">
        <v>886</v>
      </c>
      <c r="D31" s="14">
        <v>348.6</v>
      </c>
      <c r="E31" s="14">
        <v>84</v>
      </c>
      <c r="F31" s="14">
        <v>124</v>
      </c>
      <c r="G31" s="15">
        <v>44.530999999999999</v>
      </c>
      <c r="H31" s="15">
        <v>5.13</v>
      </c>
      <c r="I31" s="16">
        <v>380000</v>
      </c>
      <c r="J31" s="14">
        <v>3.8</v>
      </c>
      <c r="K31" s="14">
        <v>5.8</v>
      </c>
      <c r="L31" s="14">
        <v>4.8</v>
      </c>
      <c r="M31" s="15">
        <v>2.056</v>
      </c>
      <c r="N31" s="15">
        <v>0.14299999999999999</v>
      </c>
      <c r="O31" s="16">
        <v>6</v>
      </c>
    </row>
    <row r="32" spans="1:15" ht="12" customHeight="1">
      <c r="A32" s="13">
        <v>46171</v>
      </c>
      <c r="B32" s="6">
        <v>1081</v>
      </c>
      <c r="C32" s="6">
        <v>839</v>
      </c>
      <c r="D32" s="14">
        <v>357.6</v>
      </c>
      <c r="E32" s="14">
        <v>65.7</v>
      </c>
      <c r="F32" s="14">
        <v>152</v>
      </c>
      <c r="G32" s="15">
        <v>48</v>
      </c>
      <c r="H32" s="15">
        <v>5.4969999999999999</v>
      </c>
      <c r="I32" s="16">
        <v>330000</v>
      </c>
      <c r="J32" s="14">
        <v>6.7</v>
      </c>
      <c r="K32" s="14">
        <v>6.4</v>
      </c>
      <c r="L32" s="14">
        <v>5.6</v>
      </c>
      <c r="M32" s="15">
        <v>4.6660000000000004</v>
      </c>
      <c r="N32" s="15">
        <v>0.182</v>
      </c>
      <c r="O32" s="16">
        <v>43</v>
      </c>
    </row>
    <row r="33" spans="1:15" ht="12" customHeight="1">
      <c r="A33" s="13">
        <v>46172</v>
      </c>
      <c r="B33" s="6">
        <v>1098</v>
      </c>
      <c r="C33" s="6">
        <v>829</v>
      </c>
      <c r="D33" s="14">
        <v>315</v>
      </c>
      <c r="E33" s="14">
        <v>54.4</v>
      </c>
      <c r="F33" s="14">
        <v>198</v>
      </c>
      <c r="G33" s="15">
        <v>70.63</v>
      </c>
      <c r="H33" s="15">
        <v>6.8710000000000004</v>
      </c>
      <c r="I33" s="16">
        <v>610000</v>
      </c>
      <c r="J33" s="14">
        <v>2.2000000000000002</v>
      </c>
      <c r="K33" s="14">
        <v>1.8</v>
      </c>
      <c r="L33" s="14">
        <v>1.4</v>
      </c>
      <c r="M33" s="15">
        <v>1.86</v>
      </c>
      <c r="N33" s="15">
        <v>0.19400000000000001</v>
      </c>
      <c r="O33" s="16">
        <v>0</v>
      </c>
    </row>
    <row r="34" spans="1:15" ht="12" customHeight="1">
      <c r="A34" s="13">
        <v>46173</v>
      </c>
      <c r="B34" s="6">
        <v>1126</v>
      </c>
      <c r="C34" s="6">
        <v>780</v>
      </c>
      <c r="D34" s="14">
        <v>231</v>
      </c>
      <c r="E34" s="14">
        <v>74.3</v>
      </c>
      <c r="F34" s="14">
        <v>140</v>
      </c>
      <c r="G34" s="15">
        <v>63.506999999999998</v>
      </c>
      <c r="H34" s="15">
        <v>6.3390000000000004</v>
      </c>
      <c r="I34" s="16">
        <v>530000</v>
      </c>
      <c r="J34" s="14">
        <v>6.1</v>
      </c>
      <c r="K34" s="14">
        <v>6.5</v>
      </c>
      <c r="L34" s="14">
        <v>2.4</v>
      </c>
      <c r="M34" s="15">
        <v>2.2029999999999998</v>
      </c>
      <c r="N34" s="15">
        <v>8.7999999999999995E-2</v>
      </c>
      <c r="O34" s="16">
        <v>1</v>
      </c>
    </row>
    <row r="35" spans="1:15" s="1" customFormat="1" ht="12" customHeight="1">
      <c r="A35" s="17" t="s">
        <v>31</v>
      </c>
      <c r="B35" s="7">
        <f>SUM(B4:B34)</f>
        <v>35379</v>
      </c>
      <c r="C35" s="7">
        <f>SUM(C4:C34)</f>
        <v>28201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>
        <f t="shared" ref="B36:O36" si="0">AVERAGE(B4:B34)</f>
        <v>1141.258064516129</v>
      </c>
      <c r="C36" s="7">
        <f t="shared" si="0"/>
        <v>909.70967741935488</v>
      </c>
      <c r="D36" s="8">
        <f t="shared" si="0"/>
        <v>356.78709677419363</v>
      </c>
      <c r="E36" s="8">
        <f t="shared" si="0"/>
        <v>65.877419354838707</v>
      </c>
      <c r="F36" s="8">
        <f t="shared" si="0"/>
        <v>209.59032258064516</v>
      </c>
      <c r="G36" s="9">
        <f t="shared" si="0"/>
        <v>56.905387096774191</v>
      </c>
      <c r="H36" s="9">
        <f t="shared" si="0"/>
        <v>6.020032258064516</v>
      </c>
      <c r="I36" s="7">
        <f t="shared" si="0"/>
        <v>654516.12903225806</v>
      </c>
      <c r="J36" s="8">
        <f t="shared" si="0"/>
        <v>3.8806451612903228</v>
      </c>
      <c r="K36" s="8">
        <f t="shared" si="0"/>
        <v>5.9903225806451621</v>
      </c>
      <c r="L36" s="8">
        <f t="shared" si="0"/>
        <v>3.13225806451613</v>
      </c>
      <c r="M36" s="9">
        <f t="shared" si="0"/>
        <v>2.4961935483870965</v>
      </c>
      <c r="N36" s="9">
        <f t="shared" si="0"/>
        <v>0.10919354838709677</v>
      </c>
      <c r="O36" s="7">
        <f t="shared" si="0"/>
        <v>17.322580645161292</v>
      </c>
    </row>
    <row r="37" spans="1:15" s="1" customFormat="1" ht="12" customHeight="1">
      <c r="A37" s="17" t="s">
        <v>30</v>
      </c>
      <c r="B37" s="7">
        <f t="shared" ref="B37:O37" si="1">MAX(B4:B34)</f>
        <v>1321</v>
      </c>
      <c r="C37" s="7">
        <f t="shared" si="1"/>
        <v>1041</v>
      </c>
      <c r="D37" s="8">
        <f t="shared" si="1"/>
        <v>498</v>
      </c>
      <c r="E37" s="8">
        <f t="shared" si="1"/>
        <v>97.8</v>
      </c>
      <c r="F37" s="8">
        <f t="shared" si="1"/>
        <v>444</v>
      </c>
      <c r="G37" s="9">
        <f t="shared" si="1"/>
        <v>120.90600000000001</v>
      </c>
      <c r="H37" s="9">
        <f t="shared" si="1"/>
        <v>10.772</v>
      </c>
      <c r="I37" s="7">
        <f t="shared" si="1"/>
        <v>1300000</v>
      </c>
      <c r="J37" s="8">
        <f t="shared" si="1"/>
        <v>6.7</v>
      </c>
      <c r="K37" s="8">
        <f t="shared" si="1"/>
        <v>8.6</v>
      </c>
      <c r="L37" s="8">
        <f t="shared" si="1"/>
        <v>9</v>
      </c>
      <c r="M37" s="9">
        <f t="shared" si="1"/>
        <v>5.6210000000000004</v>
      </c>
      <c r="N37" s="9">
        <f t="shared" si="1"/>
        <v>0.501</v>
      </c>
      <c r="O37" s="7">
        <f t="shared" si="1"/>
        <v>230</v>
      </c>
    </row>
    <row r="38" spans="1:15" s="1" customFormat="1" ht="12" customHeight="1">
      <c r="A38" s="17" t="s">
        <v>26</v>
      </c>
      <c r="B38" s="7">
        <f t="shared" ref="B38:O38" si="2">MIN(B4:B34)</f>
        <v>1019</v>
      </c>
      <c r="C38" s="7">
        <f t="shared" si="2"/>
        <v>707</v>
      </c>
      <c r="D38" s="8">
        <f t="shared" si="2"/>
        <v>223.2</v>
      </c>
      <c r="E38" s="8">
        <f t="shared" si="2"/>
        <v>46.5</v>
      </c>
      <c r="F38" s="8">
        <f t="shared" si="2"/>
        <v>96</v>
      </c>
      <c r="G38" s="9">
        <f t="shared" si="2"/>
        <v>18.277000000000001</v>
      </c>
      <c r="H38" s="9">
        <f t="shared" si="2"/>
        <v>3.5830000000000002</v>
      </c>
      <c r="I38" s="7">
        <f t="shared" si="2"/>
        <v>330000</v>
      </c>
      <c r="J38" s="8">
        <f t="shared" si="2"/>
        <v>1.7</v>
      </c>
      <c r="K38" s="8">
        <f t="shared" si="2"/>
        <v>1.8</v>
      </c>
      <c r="L38" s="8">
        <f t="shared" si="2"/>
        <v>0.6</v>
      </c>
      <c r="M38" s="9">
        <f t="shared" si="2"/>
        <v>0.84199999999999997</v>
      </c>
      <c r="N38" s="9">
        <f t="shared" si="2"/>
        <v>6.7000000000000004E-2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668</v>
      </c>
      <c r="C4" s="6">
        <v>593</v>
      </c>
      <c r="D4" s="14">
        <v>219.6</v>
      </c>
      <c r="E4" s="14">
        <v>51.1</v>
      </c>
      <c r="F4" s="14">
        <v>214</v>
      </c>
      <c r="G4" s="10">
        <v>35.725000000000001</v>
      </c>
      <c r="H4" s="15">
        <v>3.2709999999999999</v>
      </c>
      <c r="I4" s="16">
        <v>410000</v>
      </c>
      <c r="J4" s="14">
        <v>2.4</v>
      </c>
      <c r="K4" s="14">
        <v>5.4</v>
      </c>
      <c r="L4" s="14">
        <v>4</v>
      </c>
      <c r="M4" s="15">
        <v>2.3420000000000001</v>
      </c>
      <c r="N4" s="15">
        <v>0.57899999999999996</v>
      </c>
      <c r="O4" s="16">
        <v>0</v>
      </c>
    </row>
    <row r="5" spans="1:15" ht="12" customHeight="1">
      <c r="A5" s="13">
        <v>46144</v>
      </c>
      <c r="B5" s="6">
        <v>620</v>
      </c>
      <c r="C5" s="6">
        <v>520</v>
      </c>
      <c r="D5" s="14">
        <v>258</v>
      </c>
      <c r="E5" s="14">
        <v>61.3</v>
      </c>
      <c r="F5" s="14">
        <v>122</v>
      </c>
      <c r="G5" s="15">
        <v>45.744</v>
      </c>
      <c r="H5" s="15">
        <v>3.8490000000000002</v>
      </c>
      <c r="I5" s="16">
        <v>270000</v>
      </c>
      <c r="J5" s="14">
        <v>2.4</v>
      </c>
      <c r="K5" s="14">
        <v>5.7</v>
      </c>
      <c r="L5" s="14">
        <v>4.9000000000000004</v>
      </c>
      <c r="M5" s="15">
        <v>1.569</v>
      </c>
      <c r="N5" s="15">
        <v>0.80600000000000005</v>
      </c>
      <c r="O5" s="16">
        <v>1</v>
      </c>
    </row>
    <row r="6" spans="1:15" ht="12" customHeight="1">
      <c r="A6" s="13">
        <v>46145</v>
      </c>
      <c r="B6" s="6">
        <v>616</v>
      </c>
      <c r="C6" s="6">
        <v>549</v>
      </c>
      <c r="D6" s="14">
        <v>283.2</v>
      </c>
      <c r="E6" s="14">
        <v>61</v>
      </c>
      <c r="F6" s="14">
        <v>146</v>
      </c>
      <c r="G6" s="15">
        <v>78.378</v>
      </c>
      <c r="H6" s="15">
        <v>3.8490000000000002</v>
      </c>
      <c r="I6" s="16">
        <v>150000</v>
      </c>
      <c r="J6" s="14">
        <v>5.5</v>
      </c>
      <c r="K6" s="14">
        <v>5.6</v>
      </c>
      <c r="L6" s="14">
        <v>4.4000000000000004</v>
      </c>
      <c r="M6" s="15">
        <v>4.5460000000000003</v>
      </c>
      <c r="N6" s="15">
        <v>0.65800000000000003</v>
      </c>
      <c r="O6" s="16">
        <v>0</v>
      </c>
    </row>
    <row r="7" spans="1:15" ht="12" customHeight="1">
      <c r="A7" s="13">
        <v>46146</v>
      </c>
      <c r="B7" s="6">
        <v>763</v>
      </c>
      <c r="C7" s="6">
        <v>701</v>
      </c>
      <c r="D7" s="14">
        <v>451</v>
      </c>
      <c r="E7" s="14">
        <v>61</v>
      </c>
      <c r="F7" s="14">
        <v>136</v>
      </c>
      <c r="G7" s="15">
        <v>40.305</v>
      </c>
      <c r="H7" s="15">
        <v>7.7549999999999999</v>
      </c>
      <c r="I7" s="16">
        <v>140000</v>
      </c>
      <c r="J7" s="14">
        <v>3.8</v>
      </c>
      <c r="K7" s="14">
        <v>6.2</v>
      </c>
      <c r="L7" s="14">
        <v>5.9</v>
      </c>
      <c r="M7" s="15">
        <v>3.5150000000000001</v>
      </c>
      <c r="N7" s="15">
        <v>0.55800000000000005</v>
      </c>
      <c r="O7" s="16">
        <v>2</v>
      </c>
    </row>
    <row r="8" spans="1:15" ht="12" customHeight="1">
      <c r="A8" s="13">
        <v>46147</v>
      </c>
      <c r="B8" s="6">
        <v>658</v>
      </c>
      <c r="C8" s="6">
        <v>588</v>
      </c>
      <c r="D8" s="14">
        <v>238.8</v>
      </c>
      <c r="E8" s="14">
        <v>55.1</v>
      </c>
      <c r="F8" s="14">
        <v>224</v>
      </c>
      <c r="G8" s="15">
        <v>136.755</v>
      </c>
      <c r="H8" s="15">
        <v>12.233000000000001</v>
      </c>
      <c r="I8" s="16">
        <v>710000</v>
      </c>
      <c r="J8" s="14">
        <v>3.3</v>
      </c>
      <c r="K8" s="14">
        <v>5.9</v>
      </c>
      <c r="L8" s="14">
        <v>5.7</v>
      </c>
      <c r="M8" s="15">
        <v>12.317</v>
      </c>
      <c r="N8" s="15">
        <v>0.44400000000000001</v>
      </c>
      <c r="O8" s="16">
        <v>0</v>
      </c>
    </row>
    <row r="9" spans="1:15" ht="12" customHeight="1">
      <c r="A9" s="13">
        <v>46148</v>
      </c>
      <c r="B9" s="6">
        <v>608</v>
      </c>
      <c r="C9" s="6">
        <v>550</v>
      </c>
      <c r="D9" s="14">
        <v>396</v>
      </c>
      <c r="E9" s="14">
        <v>66.099999999999994</v>
      </c>
      <c r="F9" s="14">
        <v>250</v>
      </c>
      <c r="G9" s="15">
        <v>35.151000000000003</v>
      </c>
      <c r="H9" s="15">
        <v>2.1669999999999998</v>
      </c>
      <c r="I9" s="16">
        <v>620000</v>
      </c>
      <c r="J9" s="14">
        <v>4.7</v>
      </c>
      <c r="K9" s="14">
        <v>5.5</v>
      </c>
      <c r="L9" s="14">
        <v>6.1</v>
      </c>
      <c r="M9" s="15">
        <v>6.4580000000000002</v>
      </c>
      <c r="N9" s="15">
        <v>0.434</v>
      </c>
      <c r="O9" s="16">
        <v>1</v>
      </c>
    </row>
    <row r="10" spans="1:15" ht="12" customHeight="1">
      <c r="A10" s="13">
        <v>46149</v>
      </c>
      <c r="B10" s="6">
        <v>551</v>
      </c>
      <c r="C10" s="6">
        <v>500</v>
      </c>
      <c r="D10" s="14">
        <v>218.4</v>
      </c>
      <c r="E10" s="14">
        <v>57</v>
      </c>
      <c r="F10" s="14">
        <v>94</v>
      </c>
      <c r="G10" s="15">
        <v>27.622</v>
      </c>
      <c r="H10" s="15">
        <v>3.8759999999999999</v>
      </c>
      <c r="I10" s="16">
        <v>130000</v>
      </c>
      <c r="J10" s="14">
        <v>1.6</v>
      </c>
      <c r="K10" s="14">
        <v>5</v>
      </c>
      <c r="L10" s="14">
        <v>2.2000000000000002</v>
      </c>
      <c r="M10" s="15">
        <v>5.0830000000000002</v>
      </c>
      <c r="N10" s="15">
        <v>0.32700000000000001</v>
      </c>
      <c r="O10" s="16">
        <v>0</v>
      </c>
    </row>
    <row r="11" spans="1:15" ht="12" customHeight="1">
      <c r="A11" s="13">
        <v>46150</v>
      </c>
      <c r="B11" s="6">
        <v>612</v>
      </c>
      <c r="C11" s="6">
        <v>550</v>
      </c>
      <c r="D11" s="14">
        <v>307.8</v>
      </c>
      <c r="E11" s="14">
        <v>47.2</v>
      </c>
      <c r="F11" s="14">
        <v>523.29999999999995</v>
      </c>
      <c r="G11" s="15">
        <v>43.209000000000003</v>
      </c>
      <c r="H11" s="15">
        <v>5.2220000000000004</v>
      </c>
      <c r="I11" s="16">
        <v>350000</v>
      </c>
      <c r="J11" s="14">
        <v>1.3</v>
      </c>
      <c r="K11" s="14">
        <v>4.8</v>
      </c>
      <c r="L11" s="14">
        <v>2.9</v>
      </c>
      <c r="M11" s="15">
        <v>2.6019999999999999</v>
      </c>
      <c r="N11" s="15">
        <v>0.34300000000000003</v>
      </c>
      <c r="O11" s="16">
        <v>0</v>
      </c>
    </row>
    <row r="12" spans="1:15" ht="12" customHeight="1">
      <c r="A12" s="13">
        <v>46151</v>
      </c>
      <c r="B12" s="6">
        <v>635</v>
      </c>
      <c r="C12" s="6">
        <v>575</v>
      </c>
      <c r="D12" s="14">
        <v>141.9</v>
      </c>
      <c r="E12" s="14">
        <v>64.099999999999994</v>
      </c>
      <c r="F12" s="14">
        <v>68</v>
      </c>
      <c r="G12" s="15">
        <v>22.231000000000002</v>
      </c>
      <c r="H12" s="15">
        <v>2.3889999999999998</v>
      </c>
      <c r="I12" s="16">
        <v>110000</v>
      </c>
      <c r="J12" s="14">
        <v>2.2000000000000002</v>
      </c>
      <c r="K12" s="14">
        <v>5.4</v>
      </c>
      <c r="L12" s="14">
        <v>4</v>
      </c>
      <c r="M12" s="15">
        <v>2.5630000000000002</v>
      </c>
      <c r="N12" s="15">
        <v>0.41099999999999998</v>
      </c>
      <c r="O12" s="16">
        <v>2</v>
      </c>
    </row>
    <row r="13" spans="1:15" ht="12" customHeight="1">
      <c r="A13" s="13">
        <v>46152</v>
      </c>
      <c r="B13" s="6">
        <v>564</v>
      </c>
      <c r="C13" s="6">
        <v>512</v>
      </c>
      <c r="D13" s="14">
        <v>273</v>
      </c>
      <c r="E13" s="14">
        <v>51.4</v>
      </c>
      <c r="F13" s="14">
        <v>88</v>
      </c>
      <c r="G13" s="15">
        <v>59.942999999999998</v>
      </c>
      <c r="H13" s="15">
        <v>4.1890000000000001</v>
      </c>
      <c r="I13" s="16">
        <v>780000</v>
      </c>
      <c r="J13" s="14">
        <v>2.7</v>
      </c>
      <c r="K13" s="14">
        <v>6.1</v>
      </c>
      <c r="L13" s="14">
        <v>5.0999999999999996</v>
      </c>
      <c r="M13" s="15">
        <v>2.7050000000000001</v>
      </c>
      <c r="N13" s="15">
        <v>0.36199999999999999</v>
      </c>
      <c r="O13" s="16">
        <v>0</v>
      </c>
    </row>
    <row r="14" spans="1:15" ht="12" customHeight="1">
      <c r="A14" s="13">
        <v>46153</v>
      </c>
      <c r="B14" s="6">
        <v>568</v>
      </c>
      <c r="C14" s="6">
        <v>513</v>
      </c>
      <c r="D14" s="14">
        <v>355.8</v>
      </c>
      <c r="E14" s="14">
        <v>55.8</v>
      </c>
      <c r="F14" s="14">
        <v>110</v>
      </c>
      <c r="G14" s="15">
        <v>62.212000000000003</v>
      </c>
      <c r="H14" s="15">
        <v>4.8609999999999998</v>
      </c>
      <c r="I14" s="16">
        <v>210000</v>
      </c>
      <c r="J14" s="14">
        <v>1.7</v>
      </c>
      <c r="K14" s="14">
        <v>5.6</v>
      </c>
      <c r="L14" s="14">
        <v>6.2</v>
      </c>
      <c r="M14" s="15">
        <v>4.8319999999999999</v>
      </c>
      <c r="N14" s="15">
        <v>0.40699999999999997</v>
      </c>
      <c r="O14" s="16">
        <v>3</v>
      </c>
    </row>
    <row r="15" spans="1:15" ht="12" customHeight="1">
      <c r="A15" s="13">
        <v>46154</v>
      </c>
      <c r="B15" s="6">
        <v>590</v>
      </c>
      <c r="C15" s="6">
        <v>531</v>
      </c>
      <c r="D15" s="14">
        <v>218.4</v>
      </c>
      <c r="E15" s="14">
        <v>68</v>
      </c>
      <c r="F15" s="14">
        <v>126</v>
      </c>
      <c r="G15" s="15">
        <v>53.651000000000003</v>
      </c>
      <c r="H15" s="15">
        <v>4.8630000000000004</v>
      </c>
      <c r="I15" s="16">
        <v>220000</v>
      </c>
      <c r="J15" s="14">
        <v>3.7</v>
      </c>
      <c r="K15" s="14">
        <v>7.1</v>
      </c>
      <c r="L15" s="14">
        <v>2.8</v>
      </c>
      <c r="M15" s="15">
        <v>6.6520000000000001</v>
      </c>
      <c r="N15" s="15">
        <v>0.41199999999999998</v>
      </c>
      <c r="O15" s="16">
        <v>6</v>
      </c>
    </row>
    <row r="16" spans="1:15" ht="12" customHeight="1">
      <c r="A16" s="13">
        <v>46155</v>
      </c>
      <c r="B16" s="6">
        <v>652</v>
      </c>
      <c r="C16" s="6">
        <v>600</v>
      </c>
      <c r="D16" s="14">
        <v>173.4</v>
      </c>
      <c r="E16" s="14">
        <v>54.7</v>
      </c>
      <c r="F16" s="14">
        <v>134</v>
      </c>
      <c r="G16" s="15">
        <v>23.445</v>
      </c>
      <c r="H16" s="15">
        <v>3.379</v>
      </c>
      <c r="I16" s="16">
        <v>110000</v>
      </c>
      <c r="J16" s="14">
        <v>2.2000000000000002</v>
      </c>
      <c r="K16" s="14">
        <v>4.0999999999999996</v>
      </c>
      <c r="L16" s="14">
        <v>6</v>
      </c>
      <c r="M16" s="15">
        <v>5.5810000000000004</v>
      </c>
      <c r="N16" s="15">
        <v>0.41099999999999998</v>
      </c>
      <c r="O16" s="16">
        <v>0</v>
      </c>
    </row>
    <row r="17" spans="1:15" ht="12" customHeight="1">
      <c r="A17" s="13">
        <v>46156</v>
      </c>
      <c r="B17" s="6">
        <v>589</v>
      </c>
      <c r="C17" s="6">
        <v>534</v>
      </c>
      <c r="D17" s="14">
        <v>216</v>
      </c>
      <c r="E17" s="14">
        <v>54.7</v>
      </c>
      <c r="F17" s="14">
        <v>144</v>
      </c>
      <c r="G17" s="15">
        <v>26.616</v>
      </c>
      <c r="H17" s="15">
        <v>3.952</v>
      </c>
      <c r="I17" s="16">
        <v>110000</v>
      </c>
      <c r="J17" s="14">
        <v>1.5</v>
      </c>
      <c r="K17" s="14">
        <v>3.5</v>
      </c>
      <c r="L17" s="14">
        <v>3.6</v>
      </c>
      <c r="M17" s="15">
        <v>2.69</v>
      </c>
      <c r="N17" s="15">
        <v>0.35899999999999999</v>
      </c>
      <c r="O17" s="16">
        <v>0</v>
      </c>
    </row>
    <row r="18" spans="1:15" ht="12" customHeight="1">
      <c r="A18" s="13">
        <v>46157</v>
      </c>
      <c r="B18" s="6">
        <v>565</v>
      </c>
      <c r="C18" s="6">
        <v>513</v>
      </c>
      <c r="D18" s="14">
        <v>201.6</v>
      </c>
      <c r="E18" s="14">
        <v>59.3</v>
      </c>
      <c r="F18" s="14">
        <v>124</v>
      </c>
      <c r="G18" s="15">
        <v>23.335999999999999</v>
      </c>
      <c r="H18" s="15">
        <v>4.9139999999999997</v>
      </c>
      <c r="I18" s="16">
        <v>210000</v>
      </c>
      <c r="J18" s="14">
        <v>1.3</v>
      </c>
      <c r="K18" s="14">
        <v>4.7</v>
      </c>
      <c r="L18" s="14">
        <v>2.6</v>
      </c>
      <c r="M18" s="15">
        <v>10.923999999999999</v>
      </c>
      <c r="N18" s="15">
        <v>0.372</v>
      </c>
      <c r="O18" s="16">
        <v>0</v>
      </c>
    </row>
    <row r="19" spans="1:15" ht="12" customHeight="1">
      <c r="A19" s="13">
        <v>46158</v>
      </c>
      <c r="B19" s="6">
        <v>575</v>
      </c>
      <c r="C19" s="6">
        <v>523</v>
      </c>
      <c r="D19" s="14">
        <v>214.2</v>
      </c>
      <c r="E19" s="14">
        <v>60.2</v>
      </c>
      <c r="F19" s="14">
        <v>238</v>
      </c>
      <c r="G19" s="15">
        <v>27.843</v>
      </c>
      <c r="H19" s="15">
        <v>3.7429999999999999</v>
      </c>
      <c r="I19" s="16">
        <v>100000</v>
      </c>
      <c r="J19" s="14">
        <v>1.2</v>
      </c>
      <c r="K19" s="14">
        <v>4.5</v>
      </c>
      <c r="L19" s="14">
        <v>1.9</v>
      </c>
      <c r="M19" s="15">
        <v>3.0030000000000001</v>
      </c>
      <c r="N19" s="15">
        <v>0.36099999999999999</v>
      </c>
      <c r="O19" s="16">
        <v>1</v>
      </c>
    </row>
    <row r="20" spans="1:15" ht="12" customHeight="1">
      <c r="A20" s="13">
        <v>46159</v>
      </c>
      <c r="B20" s="6">
        <v>598</v>
      </c>
      <c r="C20" s="6">
        <v>550</v>
      </c>
      <c r="D20" s="14">
        <v>318</v>
      </c>
      <c r="E20" s="14">
        <v>70.7</v>
      </c>
      <c r="F20" s="14">
        <v>102</v>
      </c>
      <c r="G20" s="15">
        <v>69.063000000000002</v>
      </c>
      <c r="H20" s="15">
        <v>4.9119999999999999</v>
      </c>
      <c r="I20" s="16">
        <v>330000</v>
      </c>
      <c r="J20" s="14">
        <v>4</v>
      </c>
      <c r="K20" s="14">
        <v>5.7</v>
      </c>
      <c r="L20" s="14">
        <v>2.1</v>
      </c>
      <c r="M20" s="15">
        <v>2.0750000000000002</v>
      </c>
      <c r="N20" s="15">
        <v>8.7999999999999995E-2</v>
      </c>
      <c r="O20" s="16">
        <v>11</v>
      </c>
    </row>
    <row r="21" spans="1:15" ht="12" customHeight="1">
      <c r="A21" s="13">
        <v>46160</v>
      </c>
      <c r="B21" s="6">
        <v>624</v>
      </c>
      <c r="C21" s="6">
        <v>565</v>
      </c>
      <c r="D21" s="14">
        <v>310.8</v>
      </c>
      <c r="E21" s="14">
        <v>73.400000000000006</v>
      </c>
      <c r="F21" s="14">
        <v>274</v>
      </c>
      <c r="G21" s="15">
        <v>90.628</v>
      </c>
      <c r="H21" s="15">
        <v>8.6349999999999998</v>
      </c>
      <c r="I21" s="16">
        <v>650000</v>
      </c>
      <c r="J21" s="14">
        <v>1.7</v>
      </c>
      <c r="K21" s="14">
        <v>4.9000000000000004</v>
      </c>
      <c r="L21" s="14">
        <v>2.2000000000000002</v>
      </c>
      <c r="M21" s="15">
        <v>3.7120000000000002</v>
      </c>
      <c r="N21" s="15">
        <v>0.39200000000000002</v>
      </c>
      <c r="O21" s="16">
        <v>84</v>
      </c>
    </row>
    <row r="22" spans="1:15" ht="12" customHeight="1">
      <c r="A22" s="13">
        <v>46161</v>
      </c>
      <c r="B22" s="6">
        <v>545</v>
      </c>
      <c r="C22" s="6">
        <v>475</v>
      </c>
      <c r="D22" s="14">
        <v>226.2</v>
      </c>
      <c r="E22" s="14">
        <v>76.3</v>
      </c>
      <c r="F22" s="14">
        <v>142</v>
      </c>
      <c r="G22" s="15">
        <v>47.029000000000003</v>
      </c>
      <c r="H22" s="15">
        <v>5.3689999999999998</v>
      </c>
      <c r="I22" s="16">
        <v>180000</v>
      </c>
      <c r="J22" s="14">
        <v>4.9000000000000004</v>
      </c>
      <c r="K22" s="14">
        <v>4</v>
      </c>
      <c r="L22" s="14">
        <v>2.1</v>
      </c>
      <c r="M22" s="15">
        <v>4.274</v>
      </c>
      <c r="N22" s="15">
        <v>0.39900000000000002</v>
      </c>
      <c r="O22" s="16">
        <v>21</v>
      </c>
    </row>
    <row r="23" spans="1:15" ht="12" customHeight="1">
      <c r="A23" s="13">
        <v>46162</v>
      </c>
      <c r="B23" s="6">
        <v>588</v>
      </c>
      <c r="C23" s="6">
        <v>538</v>
      </c>
      <c r="D23" s="14">
        <v>212.4</v>
      </c>
      <c r="E23" s="14">
        <v>52.8</v>
      </c>
      <c r="F23" s="14">
        <v>118</v>
      </c>
      <c r="G23" s="15">
        <v>18.638000000000002</v>
      </c>
      <c r="H23" s="15">
        <v>4.8600000000000003</v>
      </c>
      <c r="I23" s="16">
        <v>500000</v>
      </c>
      <c r="J23" s="14">
        <v>2</v>
      </c>
      <c r="K23" s="14">
        <v>5.3</v>
      </c>
      <c r="L23" s="14">
        <v>2.1</v>
      </c>
      <c r="M23" s="15">
        <v>2.4790000000000001</v>
      </c>
      <c r="N23" s="15">
        <v>0.36099999999999999</v>
      </c>
      <c r="O23" s="16">
        <v>0</v>
      </c>
    </row>
    <row r="24" spans="1:15" ht="12" customHeight="1">
      <c r="A24" s="13">
        <v>46163</v>
      </c>
      <c r="B24" s="6">
        <v>513</v>
      </c>
      <c r="C24" s="6">
        <v>442</v>
      </c>
      <c r="D24" s="14">
        <v>214.8</v>
      </c>
      <c r="E24" s="14">
        <v>41.8</v>
      </c>
      <c r="F24" s="14">
        <v>120</v>
      </c>
      <c r="G24" s="15">
        <v>37.595999999999997</v>
      </c>
      <c r="H24" s="15">
        <v>2.4540000000000002</v>
      </c>
      <c r="I24" s="16">
        <v>200000</v>
      </c>
      <c r="J24" s="14">
        <v>1.6</v>
      </c>
      <c r="K24" s="14">
        <v>4</v>
      </c>
      <c r="L24" s="14">
        <v>3.9</v>
      </c>
      <c r="M24" s="15">
        <v>4.4480000000000004</v>
      </c>
      <c r="N24" s="15">
        <v>0.34699999999999998</v>
      </c>
      <c r="O24" s="16">
        <v>0</v>
      </c>
    </row>
    <row r="25" spans="1:15" ht="12" customHeight="1">
      <c r="A25" s="13">
        <v>46164</v>
      </c>
      <c r="B25" s="6">
        <v>615</v>
      </c>
      <c r="C25" s="6">
        <v>532</v>
      </c>
      <c r="D25" s="14">
        <v>261.60000000000002</v>
      </c>
      <c r="E25" s="14">
        <v>42.9</v>
      </c>
      <c r="F25" s="14">
        <v>146</v>
      </c>
      <c r="G25" s="15">
        <v>19.312000000000001</v>
      </c>
      <c r="H25" s="15">
        <v>2.5920000000000001</v>
      </c>
      <c r="I25" s="16">
        <v>160000</v>
      </c>
      <c r="J25" s="14">
        <v>1.6</v>
      </c>
      <c r="K25" s="14">
        <v>3.8</v>
      </c>
      <c r="L25" s="14">
        <v>3.1</v>
      </c>
      <c r="M25" s="15">
        <v>1.3580000000000001</v>
      </c>
      <c r="N25" s="15">
        <v>0.28899999999999998</v>
      </c>
      <c r="O25" s="16">
        <v>2</v>
      </c>
    </row>
    <row r="26" spans="1:15" ht="12" customHeight="1">
      <c r="A26" s="13">
        <v>46165</v>
      </c>
      <c r="B26" s="6">
        <v>680</v>
      </c>
      <c r="C26" s="6">
        <v>611</v>
      </c>
      <c r="D26" s="14">
        <v>141.6</v>
      </c>
      <c r="E26" s="14">
        <v>65.2</v>
      </c>
      <c r="F26" s="14">
        <v>134</v>
      </c>
      <c r="G26" s="15">
        <v>30.809000000000001</v>
      </c>
      <c r="H26" s="15">
        <v>2.8090000000000002</v>
      </c>
      <c r="I26" s="16">
        <v>320000</v>
      </c>
      <c r="J26" s="14">
        <v>2.2999999999999998</v>
      </c>
      <c r="K26" s="14">
        <v>3.8</v>
      </c>
      <c r="L26" s="14">
        <v>1.9</v>
      </c>
      <c r="M26" s="15">
        <v>2.4670000000000001</v>
      </c>
      <c r="N26" s="15">
        <v>0.27100000000000002</v>
      </c>
      <c r="O26" s="16">
        <v>1</v>
      </c>
    </row>
    <row r="27" spans="1:15" ht="12" customHeight="1">
      <c r="A27" s="13">
        <v>46166</v>
      </c>
      <c r="B27" s="6">
        <v>745</v>
      </c>
      <c r="C27" s="6">
        <v>674</v>
      </c>
      <c r="D27" s="14">
        <v>216</v>
      </c>
      <c r="E27" s="14">
        <v>54.4</v>
      </c>
      <c r="F27" s="14">
        <v>170</v>
      </c>
      <c r="G27" s="10">
        <v>45.878999999999998</v>
      </c>
      <c r="H27" s="15">
        <v>4.274</v>
      </c>
      <c r="I27" s="16">
        <v>530000</v>
      </c>
      <c r="J27" s="14">
        <v>2</v>
      </c>
      <c r="K27" s="14">
        <v>4.5999999999999996</v>
      </c>
      <c r="L27" s="14">
        <v>2.1</v>
      </c>
      <c r="M27" s="15">
        <v>2.746</v>
      </c>
      <c r="N27" s="15">
        <v>0.32300000000000001</v>
      </c>
      <c r="O27" s="16">
        <v>1</v>
      </c>
    </row>
    <row r="28" spans="1:15" ht="12" customHeight="1">
      <c r="A28" s="13">
        <v>46167</v>
      </c>
      <c r="B28" s="6">
        <v>609</v>
      </c>
      <c r="C28" s="6">
        <v>547</v>
      </c>
      <c r="D28" s="14">
        <v>289.2</v>
      </c>
      <c r="E28" s="14">
        <v>120</v>
      </c>
      <c r="F28" s="14">
        <v>174</v>
      </c>
      <c r="G28" s="10">
        <v>56.204999999999998</v>
      </c>
      <c r="H28" s="15">
        <v>4.8899999999999997</v>
      </c>
      <c r="I28" s="16">
        <v>580000</v>
      </c>
      <c r="J28" s="14">
        <v>2.5</v>
      </c>
      <c r="K28" s="14">
        <v>4.5999999999999996</v>
      </c>
      <c r="L28" s="14">
        <v>2.7</v>
      </c>
      <c r="M28" s="15">
        <v>4.4480000000000004</v>
      </c>
      <c r="N28" s="15">
        <v>0.34499999999999997</v>
      </c>
      <c r="O28" s="16">
        <v>0</v>
      </c>
    </row>
    <row r="29" spans="1:15" ht="12" customHeight="1">
      <c r="A29" s="13">
        <v>46168</v>
      </c>
      <c r="B29" s="6">
        <v>579</v>
      </c>
      <c r="C29" s="6">
        <v>507</v>
      </c>
      <c r="D29" s="14">
        <v>398</v>
      </c>
      <c r="E29" s="14">
        <v>62.1</v>
      </c>
      <c r="F29" s="14">
        <v>148</v>
      </c>
      <c r="G29" s="15">
        <v>61.786000000000001</v>
      </c>
      <c r="H29" s="15">
        <v>5.95</v>
      </c>
      <c r="I29" s="16">
        <v>760000</v>
      </c>
      <c r="J29" s="14">
        <v>2</v>
      </c>
      <c r="K29" s="14">
        <v>4.7</v>
      </c>
      <c r="L29" s="14">
        <v>3.9</v>
      </c>
      <c r="M29" s="15">
        <v>2.4950000000000001</v>
      </c>
      <c r="N29" s="15">
        <v>0.27700000000000002</v>
      </c>
      <c r="O29" s="16">
        <v>0</v>
      </c>
    </row>
    <row r="30" spans="1:15" ht="12" customHeight="1">
      <c r="A30" s="13">
        <v>46169</v>
      </c>
      <c r="B30" s="6">
        <v>370</v>
      </c>
      <c r="C30" s="6">
        <v>317</v>
      </c>
      <c r="D30" s="14">
        <v>277.2</v>
      </c>
      <c r="E30" s="14">
        <v>64.900000000000006</v>
      </c>
      <c r="F30" s="14">
        <v>166</v>
      </c>
      <c r="G30" s="15">
        <v>35.621000000000002</v>
      </c>
      <c r="H30" s="15">
        <v>4.7240000000000002</v>
      </c>
      <c r="I30" s="16">
        <v>190000</v>
      </c>
      <c r="J30" s="14">
        <v>1.6</v>
      </c>
      <c r="K30" s="14">
        <v>4.2</v>
      </c>
      <c r="L30" s="14">
        <v>2.1</v>
      </c>
      <c r="M30" s="15">
        <v>4.1900000000000004</v>
      </c>
      <c r="N30" s="15">
        <v>0.29899999999999999</v>
      </c>
      <c r="O30" s="16">
        <v>27</v>
      </c>
    </row>
    <row r="31" spans="1:15" ht="12" customHeight="1">
      <c r="A31" s="13">
        <v>46170</v>
      </c>
      <c r="B31" s="6">
        <v>591</v>
      </c>
      <c r="C31" s="6">
        <v>519</v>
      </c>
      <c r="D31" s="14">
        <v>282.60000000000002</v>
      </c>
      <c r="E31" s="14">
        <v>50.2</v>
      </c>
      <c r="F31" s="14">
        <v>378</v>
      </c>
      <c r="G31" s="15">
        <v>38.274999999999999</v>
      </c>
      <c r="H31" s="15">
        <v>4.3620000000000001</v>
      </c>
      <c r="I31" s="16">
        <v>150000</v>
      </c>
      <c r="J31" s="14">
        <v>1.2</v>
      </c>
      <c r="K31" s="14">
        <v>3.8</v>
      </c>
      <c r="L31" s="14">
        <v>2.8</v>
      </c>
      <c r="M31" s="15">
        <v>2.2919999999999998</v>
      </c>
      <c r="N31" s="15">
        <v>0.32</v>
      </c>
      <c r="O31" s="16">
        <v>6</v>
      </c>
    </row>
    <row r="32" spans="1:15" ht="12" customHeight="1">
      <c r="A32" s="13">
        <v>46171</v>
      </c>
      <c r="B32" s="6">
        <v>558</v>
      </c>
      <c r="C32" s="6">
        <v>475</v>
      </c>
      <c r="D32" s="14">
        <v>219.8</v>
      </c>
      <c r="E32" s="14">
        <v>57.4</v>
      </c>
      <c r="F32" s="14">
        <v>92</v>
      </c>
      <c r="G32" s="15">
        <v>28.713999999999999</v>
      </c>
      <c r="H32" s="15">
        <v>3.528</v>
      </c>
      <c r="I32" s="16">
        <v>310000</v>
      </c>
      <c r="J32" s="14">
        <v>0.8</v>
      </c>
      <c r="K32" s="14">
        <v>4</v>
      </c>
      <c r="L32" s="14">
        <v>2.6</v>
      </c>
      <c r="M32" s="15">
        <v>5.3890000000000002</v>
      </c>
      <c r="N32" s="15">
        <v>0.251</v>
      </c>
      <c r="O32" s="16">
        <v>0</v>
      </c>
    </row>
    <row r="33" spans="1:15" ht="12" customHeight="1">
      <c r="A33" s="13">
        <v>46172</v>
      </c>
      <c r="B33" s="6">
        <v>601</v>
      </c>
      <c r="C33" s="6">
        <v>534</v>
      </c>
      <c r="D33" s="14">
        <v>202.2</v>
      </c>
      <c r="E33" s="14">
        <v>63.2</v>
      </c>
      <c r="F33" s="14">
        <v>120</v>
      </c>
      <c r="G33" s="15">
        <v>58.301000000000002</v>
      </c>
      <c r="H33" s="15">
        <v>4.407</v>
      </c>
      <c r="I33" s="16">
        <v>480000</v>
      </c>
      <c r="J33" s="14">
        <v>2.5</v>
      </c>
      <c r="K33" s="14">
        <v>4.0999999999999996</v>
      </c>
      <c r="L33" s="14">
        <v>3.1</v>
      </c>
      <c r="M33" s="15">
        <v>5.2270000000000003</v>
      </c>
      <c r="N33" s="15">
        <v>0.28100000000000003</v>
      </c>
      <c r="O33" s="16">
        <v>7</v>
      </c>
    </row>
    <row r="34" spans="1:15" ht="12" customHeight="1">
      <c r="A34" s="13">
        <v>46173</v>
      </c>
      <c r="B34" s="6">
        <v>648</v>
      </c>
      <c r="C34" s="6">
        <v>586</v>
      </c>
      <c r="D34" s="14">
        <v>267.60000000000002</v>
      </c>
      <c r="E34" s="14">
        <v>55</v>
      </c>
      <c r="F34" s="14">
        <v>84</v>
      </c>
      <c r="G34" s="15">
        <v>45.972999999999999</v>
      </c>
      <c r="H34" s="15">
        <v>4.3289999999999997</v>
      </c>
      <c r="I34" s="16">
        <v>310000</v>
      </c>
      <c r="J34" s="14">
        <v>2.5</v>
      </c>
      <c r="K34" s="14">
        <v>4.5</v>
      </c>
      <c r="L34" s="14">
        <v>4.3</v>
      </c>
      <c r="M34" s="15">
        <v>5.94</v>
      </c>
      <c r="N34" s="15">
        <v>0.31900000000000001</v>
      </c>
      <c r="O34" s="16">
        <v>1</v>
      </c>
    </row>
    <row r="35" spans="1:15" s="1" customFormat="1" ht="12" customHeight="1">
      <c r="A35" s="17" t="s">
        <v>47</v>
      </c>
      <c r="B35" s="7">
        <f>SUM(B4:B34)</f>
        <v>18698</v>
      </c>
      <c r="C35" s="7">
        <f>SUM(C4:C34)</f>
        <v>16724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603.16129032258061</v>
      </c>
      <c r="C36" s="7">
        <f t="shared" si="0"/>
        <v>539.48387096774195</v>
      </c>
      <c r="D36" s="8">
        <f t="shared" si="0"/>
        <v>258.22903225806454</v>
      </c>
      <c r="E36" s="8">
        <f t="shared" si="0"/>
        <v>60.590322580645172</v>
      </c>
      <c r="F36" s="8">
        <f t="shared" si="0"/>
        <v>164.81612903225806</v>
      </c>
      <c r="G36" s="9">
        <f t="shared" si="0"/>
        <v>45.999838709677412</v>
      </c>
      <c r="H36" s="9">
        <f t="shared" si="0"/>
        <v>4.6002258064516139</v>
      </c>
      <c r="I36" s="7">
        <f t="shared" si="0"/>
        <v>331612.90322580643</v>
      </c>
      <c r="J36" s="8">
        <f t="shared" si="0"/>
        <v>2.4096774193548387</v>
      </c>
      <c r="K36" s="8">
        <f t="shared" si="0"/>
        <v>4.8741935483870957</v>
      </c>
      <c r="L36" s="8">
        <f t="shared" si="0"/>
        <v>3.5258064516129028</v>
      </c>
      <c r="M36" s="9">
        <f t="shared" si="0"/>
        <v>4.2232903225806462</v>
      </c>
      <c r="N36" s="9">
        <f t="shared" si="0"/>
        <v>0.3808387096774194</v>
      </c>
      <c r="O36" s="7">
        <f t="shared" si="0"/>
        <v>5.709677419354839</v>
      </c>
    </row>
    <row r="37" spans="1:15" s="1" customFormat="1" ht="12" customHeight="1">
      <c r="A37" s="17" t="s">
        <v>49</v>
      </c>
      <c r="B37" s="7">
        <f t="shared" ref="B37:O37" si="1">MAX(B4:B34)</f>
        <v>763</v>
      </c>
      <c r="C37" s="7">
        <f t="shared" si="1"/>
        <v>701</v>
      </c>
      <c r="D37" s="8">
        <f t="shared" si="1"/>
        <v>451</v>
      </c>
      <c r="E37" s="8">
        <f t="shared" si="1"/>
        <v>120</v>
      </c>
      <c r="F37" s="8">
        <f t="shared" si="1"/>
        <v>523.29999999999995</v>
      </c>
      <c r="G37" s="9">
        <f t="shared" si="1"/>
        <v>136.755</v>
      </c>
      <c r="H37" s="9">
        <f t="shared" si="1"/>
        <v>12.233000000000001</v>
      </c>
      <c r="I37" s="7">
        <f t="shared" si="1"/>
        <v>780000</v>
      </c>
      <c r="J37" s="8">
        <f t="shared" si="1"/>
        <v>5.5</v>
      </c>
      <c r="K37" s="8">
        <f t="shared" si="1"/>
        <v>7.1</v>
      </c>
      <c r="L37" s="8">
        <f t="shared" si="1"/>
        <v>6.2</v>
      </c>
      <c r="M37" s="9">
        <f t="shared" si="1"/>
        <v>12.317</v>
      </c>
      <c r="N37" s="9">
        <f t="shared" si="1"/>
        <v>0.80600000000000005</v>
      </c>
      <c r="O37" s="7">
        <f t="shared" si="1"/>
        <v>84</v>
      </c>
    </row>
    <row r="38" spans="1:15" s="1" customFormat="1" ht="12" customHeight="1">
      <c r="A38" s="17" t="s">
        <v>50</v>
      </c>
      <c r="B38" s="7">
        <f t="shared" ref="B38:O38" si="2">MIN(B4:B34)</f>
        <v>370</v>
      </c>
      <c r="C38" s="7">
        <f t="shared" si="2"/>
        <v>317</v>
      </c>
      <c r="D38" s="8">
        <f t="shared" si="2"/>
        <v>141.6</v>
      </c>
      <c r="E38" s="8">
        <f t="shared" si="2"/>
        <v>41.8</v>
      </c>
      <c r="F38" s="8">
        <f t="shared" si="2"/>
        <v>68</v>
      </c>
      <c r="G38" s="9">
        <f t="shared" si="2"/>
        <v>18.638000000000002</v>
      </c>
      <c r="H38" s="9">
        <f t="shared" si="2"/>
        <v>2.1669999999999998</v>
      </c>
      <c r="I38" s="7">
        <f t="shared" si="2"/>
        <v>100000</v>
      </c>
      <c r="J38" s="8">
        <f t="shared" si="2"/>
        <v>0.8</v>
      </c>
      <c r="K38" s="8">
        <f t="shared" si="2"/>
        <v>3.5</v>
      </c>
      <c r="L38" s="8">
        <f t="shared" si="2"/>
        <v>1.9</v>
      </c>
      <c r="M38" s="9">
        <f t="shared" si="2"/>
        <v>1.3580000000000001</v>
      </c>
      <c r="N38" s="9">
        <f t="shared" si="2"/>
        <v>8.7999999999999995E-2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6">
        <v>621</v>
      </c>
      <c r="C4" s="6">
        <v>523</v>
      </c>
      <c r="D4" s="14">
        <v>442</v>
      </c>
      <c r="E4" s="14">
        <v>90.3</v>
      </c>
      <c r="F4" s="14">
        <v>236</v>
      </c>
      <c r="G4" s="15">
        <v>81.527000000000001</v>
      </c>
      <c r="H4" s="15">
        <v>8.0239999999999991</v>
      </c>
      <c r="I4" s="16">
        <v>850000</v>
      </c>
      <c r="J4" s="14">
        <v>4.7</v>
      </c>
      <c r="K4" s="14">
        <v>7</v>
      </c>
      <c r="L4" s="14">
        <v>2.1</v>
      </c>
      <c r="M4" s="15">
        <v>4.9470000000000001</v>
      </c>
      <c r="N4" s="15">
        <v>0.108</v>
      </c>
      <c r="O4" s="16">
        <v>240</v>
      </c>
    </row>
    <row r="5" spans="1:15" ht="12" customHeight="1">
      <c r="A5" s="13">
        <v>46144</v>
      </c>
      <c r="B5" s="6">
        <v>641</v>
      </c>
      <c r="C5" s="6">
        <v>545</v>
      </c>
      <c r="D5" s="14">
        <v>367.8</v>
      </c>
      <c r="E5" s="14">
        <v>61</v>
      </c>
      <c r="F5" s="14">
        <v>250</v>
      </c>
      <c r="G5" s="15">
        <v>50.610999999999997</v>
      </c>
      <c r="H5" s="15">
        <v>4.907</v>
      </c>
      <c r="I5" s="16">
        <v>790000</v>
      </c>
      <c r="J5" s="14">
        <v>4.9000000000000004</v>
      </c>
      <c r="K5" s="14">
        <v>7.8</v>
      </c>
      <c r="L5" s="14">
        <v>1.9</v>
      </c>
      <c r="M5" s="15">
        <v>2.8849999999999998</v>
      </c>
      <c r="N5" s="15">
        <v>0.121</v>
      </c>
      <c r="O5" s="16">
        <v>26</v>
      </c>
    </row>
    <row r="6" spans="1:15" ht="12" customHeight="1">
      <c r="A6" s="13">
        <v>46145</v>
      </c>
      <c r="B6" s="6">
        <v>609</v>
      </c>
      <c r="C6" s="6">
        <v>517</v>
      </c>
      <c r="D6" s="14">
        <v>292.2</v>
      </c>
      <c r="E6" s="14">
        <v>59.2</v>
      </c>
      <c r="F6" s="14">
        <v>118</v>
      </c>
      <c r="G6" s="15">
        <v>57.481000000000002</v>
      </c>
      <c r="H6" s="15">
        <v>4.907</v>
      </c>
      <c r="I6" s="16">
        <v>550000</v>
      </c>
      <c r="J6" s="14">
        <v>4.5999999999999996</v>
      </c>
      <c r="K6" s="14">
        <v>7.4</v>
      </c>
      <c r="L6" s="14">
        <v>1.8</v>
      </c>
      <c r="M6" s="15">
        <v>2.3420000000000001</v>
      </c>
      <c r="N6" s="15">
        <v>0.108</v>
      </c>
      <c r="O6" s="16">
        <v>7</v>
      </c>
    </row>
    <row r="7" spans="1:15" ht="12" customHeight="1">
      <c r="A7" s="13">
        <v>46146</v>
      </c>
      <c r="B7" s="6">
        <v>641</v>
      </c>
      <c r="C7" s="6">
        <v>546</v>
      </c>
      <c r="D7" s="14">
        <v>310.2</v>
      </c>
      <c r="E7" s="14">
        <v>50.4</v>
      </c>
      <c r="F7" s="14">
        <v>503.3</v>
      </c>
      <c r="G7" s="15">
        <v>42.594999999999999</v>
      </c>
      <c r="H7" s="15">
        <v>5.2729999999999997</v>
      </c>
      <c r="I7" s="16">
        <v>510000</v>
      </c>
      <c r="J7" s="14">
        <v>3.9</v>
      </c>
      <c r="K7" s="14">
        <v>7.5</v>
      </c>
      <c r="L7" s="14">
        <v>6</v>
      </c>
      <c r="M7" s="15">
        <v>5.1470000000000002</v>
      </c>
      <c r="N7" s="15">
        <v>0.115</v>
      </c>
      <c r="O7" s="16">
        <v>54</v>
      </c>
    </row>
    <row r="8" spans="1:15" ht="12" customHeight="1">
      <c r="A8" s="13">
        <v>46147</v>
      </c>
      <c r="B8" s="6">
        <v>642</v>
      </c>
      <c r="C8" s="6">
        <v>560</v>
      </c>
      <c r="D8" s="14">
        <v>226.2</v>
      </c>
      <c r="E8" s="14">
        <v>60.1</v>
      </c>
      <c r="F8" s="14">
        <v>210</v>
      </c>
      <c r="G8" s="15">
        <v>66.849000000000004</v>
      </c>
      <c r="H8" s="15">
        <v>7.6929999999999996</v>
      </c>
      <c r="I8" s="16">
        <v>700000</v>
      </c>
      <c r="J8" s="14">
        <v>4.5999999999999996</v>
      </c>
      <c r="K8" s="14">
        <v>5.9</v>
      </c>
      <c r="L8" s="14">
        <v>5.4</v>
      </c>
      <c r="M8" s="15">
        <v>8.0719999999999992</v>
      </c>
      <c r="N8" s="15">
        <v>0.13400000000000001</v>
      </c>
      <c r="O8" s="16">
        <v>47</v>
      </c>
    </row>
    <row r="9" spans="1:15" ht="12" customHeight="1">
      <c r="A9" s="13">
        <v>46148</v>
      </c>
      <c r="B9" s="6">
        <v>639</v>
      </c>
      <c r="C9" s="6">
        <v>544</v>
      </c>
      <c r="D9" s="14">
        <v>296.39999999999998</v>
      </c>
      <c r="E9" s="14">
        <v>63.7</v>
      </c>
      <c r="F9" s="14">
        <v>174</v>
      </c>
      <c r="G9" s="15">
        <v>34.302</v>
      </c>
      <c r="H9" s="15">
        <v>2.5619999999999998</v>
      </c>
      <c r="I9" s="16">
        <v>830000</v>
      </c>
      <c r="J9" s="14">
        <v>4.9000000000000004</v>
      </c>
      <c r="K9" s="14">
        <v>6.3</v>
      </c>
      <c r="L9" s="14">
        <v>5.0999999999999996</v>
      </c>
      <c r="M9" s="15">
        <v>2.581</v>
      </c>
      <c r="N9" s="15">
        <v>0.11799999999999999</v>
      </c>
      <c r="O9" s="16">
        <v>33</v>
      </c>
    </row>
    <row r="10" spans="1:15" ht="12" customHeight="1">
      <c r="A10" s="13">
        <v>46149</v>
      </c>
      <c r="B10" s="6">
        <v>690</v>
      </c>
      <c r="C10" s="6">
        <v>600</v>
      </c>
      <c r="D10" s="14">
        <v>500</v>
      </c>
      <c r="E10" s="14">
        <v>75.5</v>
      </c>
      <c r="F10" s="14">
        <v>690</v>
      </c>
      <c r="G10" s="15">
        <v>112.149</v>
      </c>
      <c r="H10" s="15">
        <v>11.679</v>
      </c>
      <c r="I10" s="16">
        <v>760000</v>
      </c>
      <c r="J10" s="14">
        <v>5.0999999999999996</v>
      </c>
      <c r="K10" s="14">
        <v>5.3</v>
      </c>
      <c r="L10" s="14">
        <v>0.4</v>
      </c>
      <c r="M10" s="15">
        <v>5.4560000000000004</v>
      </c>
      <c r="N10" s="15">
        <v>6.9000000000000006E-2</v>
      </c>
      <c r="O10" s="16">
        <v>6</v>
      </c>
    </row>
    <row r="11" spans="1:15" ht="12" customHeight="1">
      <c r="A11" s="13">
        <v>46150</v>
      </c>
      <c r="B11" s="6">
        <v>699</v>
      </c>
      <c r="C11" s="6">
        <v>603</v>
      </c>
      <c r="D11" s="14">
        <v>523</v>
      </c>
      <c r="E11" s="14">
        <v>86.6</v>
      </c>
      <c r="F11" s="14">
        <v>496.7</v>
      </c>
      <c r="G11" s="15">
        <v>82.463999999999999</v>
      </c>
      <c r="H11" s="15">
        <v>10.593999999999999</v>
      </c>
      <c r="I11" s="16">
        <v>420000</v>
      </c>
      <c r="J11" s="14">
        <v>3.8</v>
      </c>
      <c r="K11" s="14">
        <v>5.4</v>
      </c>
      <c r="L11" s="14">
        <v>0.5</v>
      </c>
      <c r="M11" s="15">
        <v>2.0569999999999999</v>
      </c>
      <c r="N11" s="15">
        <v>6.2E-2</v>
      </c>
      <c r="O11" s="16">
        <v>31</v>
      </c>
    </row>
    <row r="12" spans="1:15" ht="12" customHeight="1">
      <c r="A12" s="13">
        <v>46151</v>
      </c>
      <c r="B12" s="6">
        <v>624</v>
      </c>
      <c r="C12" s="6">
        <v>535</v>
      </c>
      <c r="D12" s="14">
        <v>508</v>
      </c>
      <c r="E12" s="14">
        <v>78.2</v>
      </c>
      <c r="F12" s="14">
        <v>190</v>
      </c>
      <c r="G12" s="15">
        <v>52.286999999999999</v>
      </c>
      <c r="H12" s="15">
        <v>5.2960000000000003</v>
      </c>
      <c r="I12" s="16">
        <v>1100000</v>
      </c>
      <c r="J12" s="14">
        <v>4.7</v>
      </c>
      <c r="K12" s="14">
        <v>6.7</v>
      </c>
      <c r="L12" s="14">
        <v>2.2999999999999998</v>
      </c>
      <c r="M12" s="15">
        <v>1.514</v>
      </c>
      <c r="N12" s="15">
        <v>8.8999999999999996E-2</v>
      </c>
      <c r="O12" s="16">
        <v>23</v>
      </c>
    </row>
    <row r="13" spans="1:15" ht="12" customHeight="1">
      <c r="A13" s="13">
        <v>46152</v>
      </c>
      <c r="B13" s="6">
        <v>588</v>
      </c>
      <c r="C13" s="6">
        <v>498</v>
      </c>
      <c r="D13" s="14">
        <v>451</v>
      </c>
      <c r="E13" s="14">
        <v>62.6</v>
      </c>
      <c r="F13" s="14">
        <v>264</v>
      </c>
      <c r="G13" s="15">
        <v>48.317999999999998</v>
      </c>
      <c r="H13" s="15">
        <v>5.6520000000000001</v>
      </c>
      <c r="I13" s="16">
        <v>810000</v>
      </c>
      <c r="J13" s="14">
        <v>4.2</v>
      </c>
      <c r="K13" s="14">
        <v>7.4</v>
      </c>
      <c r="L13" s="14">
        <v>1.3</v>
      </c>
      <c r="M13" s="15">
        <v>2.3650000000000002</v>
      </c>
      <c r="N13" s="15">
        <v>0.108</v>
      </c>
      <c r="O13" s="16">
        <v>340</v>
      </c>
    </row>
    <row r="14" spans="1:15" ht="12" customHeight="1">
      <c r="A14" s="13">
        <v>46153</v>
      </c>
      <c r="B14" s="6">
        <v>656</v>
      </c>
      <c r="C14" s="6">
        <v>562</v>
      </c>
      <c r="D14" s="14">
        <v>334.2</v>
      </c>
      <c r="E14" s="14">
        <v>55.9</v>
      </c>
      <c r="F14" s="14">
        <v>240</v>
      </c>
      <c r="G14" s="15">
        <v>61.360999999999997</v>
      </c>
      <c r="H14" s="15">
        <v>5.1580000000000004</v>
      </c>
      <c r="I14" s="16">
        <v>610000</v>
      </c>
      <c r="J14" s="14">
        <v>2.8</v>
      </c>
      <c r="K14" s="14">
        <v>6.4</v>
      </c>
      <c r="L14" s="14">
        <v>1.1000000000000001</v>
      </c>
      <c r="M14" s="15">
        <v>4.8600000000000003</v>
      </c>
      <c r="N14" s="15">
        <v>6.9000000000000006E-2</v>
      </c>
      <c r="O14" s="16">
        <v>23</v>
      </c>
    </row>
    <row r="15" spans="1:15" ht="12" customHeight="1">
      <c r="A15" s="13">
        <v>46154</v>
      </c>
      <c r="B15" s="6">
        <v>686</v>
      </c>
      <c r="C15" s="6">
        <v>587</v>
      </c>
      <c r="D15" s="14">
        <v>380.4</v>
      </c>
      <c r="E15" s="14">
        <v>76.900000000000006</v>
      </c>
      <c r="F15" s="14">
        <v>322</v>
      </c>
      <c r="G15" s="15">
        <v>60.515000000000001</v>
      </c>
      <c r="H15" s="15">
        <v>7.8710000000000004</v>
      </c>
      <c r="I15" s="16">
        <v>760000</v>
      </c>
      <c r="J15" s="14">
        <v>4.5</v>
      </c>
      <c r="K15" s="14">
        <v>7.4</v>
      </c>
      <c r="L15" s="14">
        <v>2.7</v>
      </c>
      <c r="M15" s="15">
        <v>2.2480000000000002</v>
      </c>
      <c r="N15" s="15">
        <v>9.8000000000000004E-2</v>
      </c>
      <c r="O15" s="16">
        <v>31</v>
      </c>
    </row>
    <row r="16" spans="1:15" ht="12" customHeight="1">
      <c r="A16" s="13">
        <v>46155</v>
      </c>
      <c r="B16" s="6">
        <v>670</v>
      </c>
      <c r="C16" s="6">
        <v>568</v>
      </c>
      <c r="D16" s="14">
        <v>440</v>
      </c>
      <c r="E16" s="14">
        <v>84.4</v>
      </c>
      <c r="F16" s="14">
        <v>272</v>
      </c>
      <c r="G16" s="15">
        <v>78.385999999999996</v>
      </c>
      <c r="H16" s="15">
        <v>6.9989999999999997</v>
      </c>
      <c r="I16" s="16">
        <v>560000</v>
      </c>
      <c r="J16" s="14">
        <v>4.9000000000000004</v>
      </c>
      <c r="K16" s="14">
        <v>5</v>
      </c>
      <c r="L16" s="14">
        <v>1.7</v>
      </c>
      <c r="M16" s="15">
        <v>4.4660000000000002</v>
      </c>
      <c r="N16" s="15">
        <v>7.2999999999999995E-2</v>
      </c>
      <c r="O16" s="16">
        <v>17</v>
      </c>
    </row>
    <row r="17" spans="1:15" ht="12" customHeight="1">
      <c r="A17" s="13">
        <v>46156</v>
      </c>
      <c r="B17" s="6">
        <v>678</v>
      </c>
      <c r="C17" s="6">
        <v>569</v>
      </c>
      <c r="D17" s="14">
        <v>361.8</v>
      </c>
      <c r="E17" s="14">
        <v>68.5</v>
      </c>
      <c r="F17" s="14">
        <v>232</v>
      </c>
      <c r="G17" s="15">
        <v>48.987000000000002</v>
      </c>
      <c r="H17" s="15">
        <v>5.6719999999999997</v>
      </c>
      <c r="I17" s="16">
        <v>470000</v>
      </c>
      <c r="J17" s="14">
        <v>4.7</v>
      </c>
      <c r="K17" s="14">
        <v>6</v>
      </c>
      <c r="L17" s="14">
        <v>1.3</v>
      </c>
      <c r="M17" s="15">
        <v>1.302</v>
      </c>
      <c r="N17" s="15">
        <v>6.9000000000000006E-2</v>
      </c>
      <c r="O17" s="16">
        <v>21</v>
      </c>
    </row>
    <row r="18" spans="1:15" ht="12" customHeight="1">
      <c r="A18" s="13">
        <v>46157</v>
      </c>
      <c r="B18" s="6">
        <v>707</v>
      </c>
      <c r="C18" s="6">
        <v>596</v>
      </c>
      <c r="D18" s="14">
        <v>330</v>
      </c>
      <c r="E18" s="14">
        <v>120.7</v>
      </c>
      <c r="F18" s="14">
        <v>192</v>
      </c>
      <c r="G18" s="15">
        <v>40.195999999999998</v>
      </c>
      <c r="H18" s="15">
        <v>5.5220000000000002</v>
      </c>
      <c r="I18" s="16">
        <v>650000</v>
      </c>
      <c r="J18" s="14">
        <v>3.1</v>
      </c>
      <c r="K18" s="14">
        <v>6.5</v>
      </c>
      <c r="L18" s="14">
        <v>1.6</v>
      </c>
      <c r="M18" s="15">
        <v>1.5680000000000001</v>
      </c>
      <c r="N18" s="15">
        <v>7.9000000000000001E-2</v>
      </c>
      <c r="O18" s="16">
        <v>92</v>
      </c>
    </row>
    <row r="19" spans="1:15" ht="12" customHeight="1">
      <c r="A19" s="13">
        <v>46158</v>
      </c>
      <c r="B19" s="6">
        <v>697</v>
      </c>
      <c r="C19" s="6">
        <v>580</v>
      </c>
      <c r="D19" s="14">
        <v>328.2</v>
      </c>
      <c r="E19" s="14">
        <v>74.7</v>
      </c>
      <c r="F19" s="14">
        <v>340</v>
      </c>
      <c r="G19" s="15">
        <v>61.418999999999997</v>
      </c>
      <c r="H19" s="15">
        <v>7.3289999999999997</v>
      </c>
      <c r="I19" s="16">
        <v>780000</v>
      </c>
      <c r="J19" s="14">
        <v>5.0999999999999996</v>
      </c>
      <c r="K19" s="14">
        <v>5.9</v>
      </c>
      <c r="L19" s="14">
        <v>0.3</v>
      </c>
      <c r="M19" s="15">
        <v>3.194</v>
      </c>
      <c r="N19" s="15">
        <v>7.8E-2</v>
      </c>
      <c r="O19" s="16">
        <v>16</v>
      </c>
    </row>
    <row r="20" spans="1:15" ht="12" customHeight="1">
      <c r="A20" s="13">
        <v>46159</v>
      </c>
      <c r="B20" s="6">
        <v>628</v>
      </c>
      <c r="C20" s="6">
        <v>534</v>
      </c>
      <c r="D20" s="14">
        <v>366.6</v>
      </c>
      <c r="E20" s="14">
        <v>86.5</v>
      </c>
      <c r="F20" s="14">
        <v>300</v>
      </c>
      <c r="G20" s="15">
        <v>39.853999999999999</v>
      </c>
      <c r="H20" s="15">
        <v>5.1660000000000004</v>
      </c>
      <c r="I20" s="16">
        <v>360000</v>
      </c>
      <c r="J20" s="14">
        <v>4.8</v>
      </c>
      <c r="K20" s="14">
        <v>7.9</v>
      </c>
      <c r="L20" s="14">
        <v>3</v>
      </c>
      <c r="M20" s="15">
        <v>4.968</v>
      </c>
      <c r="N20" s="15">
        <v>7.5999999999999998E-2</v>
      </c>
      <c r="O20" s="16">
        <v>33</v>
      </c>
    </row>
    <row r="21" spans="1:15" ht="12" customHeight="1">
      <c r="A21" s="13">
        <v>46160</v>
      </c>
      <c r="B21" s="6">
        <v>664</v>
      </c>
      <c r="C21" s="6">
        <v>556</v>
      </c>
      <c r="D21" s="14">
        <v>297</v>
      </c>
      <c r="E21" s="14">
        <v>74.7</v>
      </c>
      <c r="F21" s="14">
        <v>286</v>
      </c>
      <c r="G21" s="15">
        <v>49.136000000000003</v>
      </c>
      <c r="H21" s="15">
        <v>5.2240000000000002</v>
      </c>
      <c r="I21" s="16">
        <v>570000</v>
      </c>
      <c r="J21" s="14">
        <v>4.4000000000000004</v>
      </c>
      <c r="K21" s="14">
        <v>7.3</v>
      </c>
      <c r="L21" s="14">
        <v>2.2000000000000002</v>
      </c>
      <c r="M21" s="15">
        <v>1.9379999999999999</v>
      </c>
      <c r="N21" s="15">
        <v>7.1999999999999995E-2</v>
      </c>
      <c r="O21" s="16">
        <v>68</v>
      </c>
    </row>
    <row r="22" spans="1:15" ht="12" customHeight="1">
      <c r="A22" s="13">
        <v>46161</v>
      </c>
      <c r="B22" s="6">
        <v>695</v>
      </c>
      <c r="C22" s="6">
        <v>597</v>
      </c>
      <c r="D22" s="14">
        <v>304.2</v>
      </c>
      <c r="E22" s="14">
        <v>87.2</v>
      </c>
      <c r="F22" s="14">
        <v>224</v>
      </c>
      <c r="G22" s="15">
        <v>60.457000000000001</v>
      </c>
      <c r="H22" s="15">
        <v>4.7009999999999996</v>
      </c>
      <c r="I22" s="16">
        <v>590000</v>
      </c>
      <c r="J22" s="14">
        <v>4.9000000000000004</v>
      </c>
      <c r="K22" s="14">
        <v>5.9</v>
      </c>
      <c r="L22" s="14">
        <v>1.4</v>
      </c>
      <c r="M22" s="15">
        <v>3.3660000000000001</v>
      </c>
      <c r="N22" s="15">
        <v>6.9000000000000006E-2</v>
      </c>
      <c r="O22" s="16">
        <v>8</v>
      </c>
    </row>
    <row r="23" spans="1:15" ht="12" customHeight="1">
      <c r="A23" s="13">
        <v>46162</v>
      </c>
      <c r="B23" s="6">
        <v>725</v>
      </c>
      <c r="C23" s="6">
        <v>623</v>
      </c>
      <c r="D23" s="14">
        <v>357.6</v>
      </c>
      <c r="E23" s="14">
        <v>74.400000000000006</v>
      </c>
      <c r="F23" s="14">
        <v>330</v>
      </c>
      <c r="G23" s="15">
        <v>49.142000000000003</v>
      </c>
      <c r="H23" s="15">
        <v>6.6120000000000001</v>
      </c>
      <c r="I23" s="16">
        <v>720000</v>
      </c>
      <c r="J23" s="14">
        <v>4.9000000000000004</v>
      </c>
      <c r="K23" s="14">
        <v>5.8</v>
      </c>
      <c r="L23" s="14">
        <v>5.8</v>
      </c>
      <c r="M23" s="15">
        <v>2.6389999999999998</v>
      </c>
      <c r="N23" s="15">
        <v>0.13</v>
      </c>
      <c r="O23" s="16">
        <v>16</v>
      </c>
    </row>
    <row r="24" spans="1:15" ht="12" customHeight="1">
      <c r="A24" s="13">
        <v>46163</v>
      </c>
      <c r="B24" s="6">
        <v>749</v>
      </c>
      <c r="C24" s="6">
        <v>646</v>
      </c>
      <c r="D24" s="14">
        <v>305.39999999999998</v>
      </c>
      <c r="E24" s="14">
        <v>58</v>
      </c>
      <c r="F24" s="14">
        <v>272</v>
      </c>
      <c r="G24" s="15">
        <v>59.89</v>
      </c>
      <c r="H24" s="15">
        <v>5.9569999999999999</v>
      </c>
      <c r="I24" s="16">
        <v>320000</v>
      </c>
      <c r="J24" s="14">
        <v>4.9000000000000004</v>
      </c>
      <c r="K24" s="14">
        <v>6.4</v>
      </c>
      <c r="L24" s="14">
        <v>4.5999999999999996</v>
      </c>
      <c r="M24" s="15">
        <v>3.008</v>
      </c>
      <c r="N24" s="15">
        <v>0.11799999999999999</v>
      </c>
      <c r="O24" s="16">
        <v>39</v>
      </c>
    </row>
    <row r="25" spans="1:15" ht="12" customHeight="1">
      <c r="A25" s="13">
        <v>46164</v>
      </c>
      <c r="B25" s="6">
        <v>722</v>
      </c>
      <c r="C25" s="6">
        <v>634</v>
      </c>
      <c r="D25" s="14">
        <v>261.60000000000002</v>
      </c>
      <c r="E25" s="14">
        <v>81.099999999999994</v>
      </c>
      <c r="F25" s="14">
        <v>158</v>
      </c>
      <c r="G25" s="15">
        <v>45.96</v>
      </c>
      <c r="H25" s="15">
        <v>3.9990000000000001</v>
      </c>
      <c r="I25" s="16">
        <v>630000</v>
      </c>
      <c r="J25" s="14">
        <v>2.8</v>
      </c>
      <c r="K25" s="14">
        <v>6</v>
      </c>
      <c r="L25" s="14">
        <v>1.7</v>
      </c>
      <c r="M25" s="15">
        <v>5.8079999999999998</v>
      </c>
      <c r="N25" s="15">
        <v>9.5000000000000001E-2</v>
      </c>
      <c r="O25" s="16">
        <v>31</v>
      </c>
    </row>
    <row r="26" spans="1:15" ht="12" customHeight="1">
      <c r="A26" s="13">
        <v>46165</v>
      </c>
      <c r="B26" s="6">
        <v>670</v>
      </c>
      <c r="C26" s="6">
        <v>574</v>
      </c>
      <c r="D26" s="14">
        <v>309.60000000000002</v>
      </c>
      <c r="E26" s="14">
        <v>83.6</v>
      </c>
      <c r="F26" s="14">
        <v>206</v>
      </c>
      <c r="G26" s="10">
        <v>34.716000000000001</v>
      </c>
      <c r="H26" s="15">
        <v>4.0229999999999997</v>
      </c>
      <c r="I26" s="16">
        <v>540000</v>
      </c>
      <c r="J26" s="14">
        <v>3.9</v>
      </c>
      <c r="K26" s="14">
        <v>5.8</v>
      </c>
      <c r="L26" s="14">
        <v>0.7</v>
      </c>
      <c r="M26" s="15">
        <v>2.2719999999999998</v>
      </c>
      <c r="N26" s="15">
        <v>7.9000000000000001E-2</v>
      </c>
      <c r="O26" s="16">
        <v>26</v>
      </c>
    </row>
    <row r="27" spans="1:15" ht="12" customHeight="1">
      <c r="A27" s="13">
        <v>46166</v>
      </c>
      <c r="B27" s="6">
        <v>636</v>
      </c>
      <c r="C27" s="6">
        <v>548</v>
      </c>
      <c r="D27" s="14">
        <v>371.4</v>
      </c>
      <c r="E27" s="14">
        <v>62.8</v>
      </c>
      <c r="F27" s="14">
        <v>142</v>
      </c>
      <c r="G27" s="15">
        <v>52.576999999999998</v>
      </c>
      <c r="H27" s="15">
        <v>5.218</v>
      </c>
      <c r="I27" s="16">
        <v>650000</v>
      </c>
      <c r="J27" s="14">
        <v>3.6</v>
      </c>
      <c r="K27" s="14">
        <v>5.2</v>
      </c>
      <c r="L27" s="14">
        <v>0.5</v>
      </c>
      <c r="M27" s="15">
        <v>1.1000000000000001</v>
      </c>
      <c r="N27" s="15">
        <v>0.52900000000000003</v>
      </c>
      <c r="O27" s="16">
        <v>23</v>
      </c>
    </row>
    <row r="28" spans="1:15" ht="12" customHeight="1">
      <c r="A28" s="13">
        <v>46167</v>
      </c>
      <c r="B28" s="6">
        <v>632</v>
      </c>
      <c r="C28" s="6">
        <v>542</v>
      </c>
      <c r="D28" s="14">
        <v>338.4</v>
      </c>
      <c r="E28" s="14">
        <v>61.3</v>
      </c>
      <c r="F28" s="14">
        <v>104</v>
      </c>
      <c r="G28" s="15">
        <v>36.948999999999998</v>
      </c>
      <c r="H28" s="15">
        <v>2.7709999999999999</v>
      </c>
      <c r="I28" s="16">
        <v>650000</v>
      </c>
      <c r="J28" s="14">
        <v>3.8</v>
      </c>
      <c r="K28" s="14">
        <v>5.2</v>
      </c>
      <c r="L28" s="14">
        <v>0.4</v>
      </c>
      <c r="M28" s="15">
        <v>1.7130000000000001</v>
      </c>
      <c r="N28" s="15">
        <v>6.5000000000000002E-2</v>
      </c>
      <c r="O28" s="16">
        <v>0</v>
      </c>
    </row>
    <row r="29" spans="1:15" ht="12" customHeight="1">
      <c r="A29" s="13">
        <v>46168</v>
      </c>
      <c r="B29" s="6">
        <v>673</v>
      </c>
      <c r="C29" s="6">
        <v>606</v>
      </c>
      <c r="D29" s="14">
        <v>309</v>
      </c>
      <c r="E29" s="14">
        <v>59.2</v>
      </c>
      <c r="F29" s="14">
        <v>443.3</v>
      </c>
      <c r="G29" s="15">
        <v>37.228000000000002</v>
      </c>
      <c r="H29" s="15">
        <v>5.2759999999999998</v>
      </c>
      <c r="I29" s="16">
        <v>1400000</v>
      </c>
      <c r="J29" s="14">
        <v>3.9</v>
      </c>
      <c r="K29" s="14">
        <v>5.6</v>
      </c>
      <c r="L29" s="14">
        <v>2.2999999999999998</v>
      </c>
      <c r="M29" s="15">
        <v>3.0529999999999999</v>
      </c>
      <c r="N29" s="15">
        <v>5.8999999999999997E-2</v>
      </c>
      <c r="O29" s="16">
        <v>7</v>
      </c>
    </row>
    <row r="30" spans="1:15" ht="12" customHeight="1">
      <c r="A30" s="13">
        <v>46169</v>
      </c>
      <c r="B30" s="6">
        <v>698</v>
      </c>
      <c r="C30" s="6">
        <v>612</v>
      </c>
      <c r="D30" s="14">
        <v>417</v>
      </c>
      <c r="E30" s="14">
        <v>83.7</v>
      </c>
      <c r="F30" s="14">
        <v>233.3</v>
      </c>
      <c r="G30" s="15">
        <v>47.667000000000002</v>
      </c>
      <c r="H30" s="15">
        <v>6.1630000000000003</v>
      </c>
      <c r="I30" s="16">
        <v>730000</v>
      </c>
      <c r="J30" s="14">
        <v>4.4000000000000004</v>
      </c>
      <c r="K30" s="14">
        <v>5.3</v>
      </c>
      <c r="L30" s="14">
        <v>2</v>
      </c>
      <c r="M30" s="15">
        <v>2.6989999999999998</v>
      </c>
      <c r="N30" s="15">
        <v>7.1999999999999995E-2</v>
      </c>
      <c r="O30" s="16">
        <v>38</v>
      </c>
    </row>
    <row r="31" spans="1:15" ht="12" customHeight="1">
      <c r="A31" s="13">
        <v>46170</v>
      </c>
      <c r="B31" s="6">
        <v>709</v>
      </c>
      <c r="C31" s="6">
        <v>625</v>
      </c>
      <c r="D31" s="14">
        <v>437</v>
      </c>
      <c r="E31" s="14">
        <v>76.400000000000006</v>
      </c>
      <c r="F31" s="14">
        <v>222</v>
      </c>
      <c r="G31" s="15">
        <v>57.042999999999999</v>
      </c>
      <c r="H31" s="15">
        <v>7.8460000000000001</v>
      </c>
      <c r="I31" s="16">
        <v>470000</v>
      </c>
      <c r="J31" s="14">
        <v>3.9</v>
      </c>
      <c r="K31" s="14">
        <v>5.8</v>
      </c>
      <c r="L31" s="14">
        <v>3.3</v>
      </c>
      <c r="M31" s="15">
        <v>2.4820000000000002</v>
      </c>
      <c r="N31" s="15">
        <v>0.13300000000000001</v>
      </c>
      <c r="O31" s="16">
        <v>28</v>
      </c>
    </row>
    <row r="32" spans="1:15" ht="12" customHeight="1">
      <c r="A32" s="13">
        <v>46171</v>
      </c>
      <c r="B32" s="6">
        <v>706</v>
      </c>
      <c r="C32" s="6">
        <v>611</v>
      </c>
      <c r="D32" s="14">
        <v>285.60000000000002</v>
      </c>
      <c r="E32" s="14">
        <v>57.9</v>
      </c>
      <c r="F32" s="14">
        <v>250</v>
      </c>
      <c r="G32" s="15">
        <v>46.929000000000002</v>
      </c>
      <c r="H32" s="15">
        <v>5.1559999999999997</v>
      </c>
      <c r="I32" s="16">
        <v>360000</v>
      </c>
      <c r="J32" s="14">
        <v>5</v>
      </c>
      <c r="K32" s="14">
        <v>6.2</v>
      </c>
      <c r="L32" s="14">
        <v>8</v>
      </c>
      <c r="M32" s="10">
        <v>6.032</v>
      </c>
      <c r="N32" s="15">
        <v>0.14099999999999999</v>
      </c>
      <c r="O32" s="16">
        <v>30</v>
      </c>
    </row>
    <row r="33" spans="1:15" ht="12" customHeight="1">
      <c r="A33" s="13">
        <v>46172</v>
      </c>
      <c r="B33" s="6">
        <v>663</v>
      </c>
      <c r="C33" s="6">
        <v>568</v>
      </c>
      <c r="D33" s="14">
        <v>363.6</v>
      </c>
      <c r="E33" s="14">
        <v>83.7</v>
      </c>
      <c r="F33" s="14">
        <v>240</v>
      </c>
      <c r="G33" s="15">
        <v>59.122999999999998</v>
      </c>
      <c r="H33" s="15">
        <v>5.5510000000000002</v>
      </c>
      <c r="I33" s="16">
        <v>980000</v>
      </c>
      <c r="J33" s="14">
        <v>4.2</v>
      </c>
      <c r="K33" s="14">
        <v>5.5</v>
      </c>
      <c r="L33" s="14">
        <v>2.9</v>
      </c>
      <c r="M33" s="15">
        <v>2.1589999999999998</v>
      </c>
      <c r="N33" s="15">
        <v>0.114</v>
      </c>
      <c r="O33" s="16">
        <v>12</v>
      </c>
    </row>
    <row r="34" spans="1:15" ht="12" customHeight="1">
      <c r="A34" s="13">
        <v>46173</v>
      </c>
      <c r="B34" s="6">
        <v>638</v>
      </c>
      <c r="C34" s="6">
        <v>541</v>
      </c>
      <c r="D34" s="14">
        <v>219</v>
      </c>
      <c r="E34" s="14">
        <v>57.9</v>
      </c>
      <c r="F34" s="14">
        <v>254</v>
      </c>
      <c r="G34" s="15">
        <v>58.848999999999997</v>
      </c>
      <c r="H34" s="15">
        <v>6.2210000000000001</v>
      </c>
      <c r="I34" s="16">
        <v>330000</v>
      </c>
      <c r="J34" s="14">
        <v>4.8</v>
      </c>
      <c r="K34" s="14">
        <v>5.7</v>
      </c>
      <c r="L34" s="14">
        <v>1.4</v>
      </c>
      <c r="M34" s="15">
        <v>3.5289999999999999</v>
      </c>
      <c r="N34" s="15">
        <v>0.10199999999999999</v>
      </c>
      <c r="O34" s="16">
        <v>18</v>
      </c>
    </row>
    <row r="35" spans="1:15" s="1" customFormat="1" ht="12" customHeight="1">
      <c r="A35" s="17" t="s">
        <v>31</v>
      </c>
      <c r="B35" s="7">
        <f>SUM(B4:B34)</f>
        <v>20696</v>
      </c>
      <c r="C35" s="7">
        <f>SUM(C4:C34)</f>
        <v>17750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667.61290322580646</v>
      </c>
      <c r="C36" s="7">
        <f t="shared" si="0"/>
        <v>572.58064516129036</v>
      </c>
      <c r="D36" s="8">
        <f t="shared" si="0"/>
        <v>355.94838709677418</v>
      </c>
      <c r="E36" s="8">
        <f t="shared" si="0"/>
        <v>72.809677419354841</v>
      </c>
      <c r="F36" s="8">
        <f t="shared" si="0"/>
        <v>270.79354838709679</v>
      </c>
      <c r="G36" s="9">
        <f t="shared" si="0"/>
        <v>55.321516129032268</v>
      </c>
      <c r="H36" s="9">
        <f t="shared" si="0"/>
        <v>5.968451612903225</v>
      </c>
      <c r="I36" s="7">
        <f t="shared" si="0"/>
        <v>659677.41935483867</v>
      </c>
      <c r="J36" s="8">
        <f t="shared" si="0"/>
        <v>4.345161290322582</v>
      </c>
      <c r="K36" s="8">
        <f t="shared" si="0"/>
        <v>6.2419354838709689</v>
      </c>
      <c r="L36" s="8">
        <f t="shared" si="0"/>
        <v>2.4419354838709681</v>
      </c>
      <c r="M36" s="9">
        <f t="shared" si="0"/>
        <v>3.282903225806451</v>
      </c>
      <c r="N36" s="9">
        <f t="shared" si="0"/>
        <v>0.10812903225806453</v>
      </c>
      <c r="O36" s="7">
        <f t="shared" si="0"/>
        <v>44.645161290322584</v>
      </c>
    </row>
    <row r="37" spans="1:15" s="1" customFormat="1" ht="12" customHeight="1">
      <c r="A37" s="17" t="s">
        <v>49</v>
      </c>
      <c r="B37" s="7">
        <f t="shared" ref="B37:O37" si="1">MAX(B4:B34)</f>
        <v>749</v>
      </c>
      <c r="C37" s="7">
        <f t="shared" si="1"/>
        <v>646</v>
      </c>
      <c r="D37" s="8">
        <f t="shared" si="1"/>
        <v>523</v>
      </c>
      <c r="E37" s="8">
        <f t="shared" si="1"/>
        <v>120.7</v>
      </c>
      <c r="F37" s="8">
        <f t="shared" si="1"/>
        <v>690</v>
      </c>
      <c r="G37" s="9">
        <f t="shared" si="1"/>
        <v>112.149</v>
      </c>
      <c r="H37" s="9">
        <f t="shared" si="1"/>
        <v>11.679</v>
      </c>
      <c r="I37" s="7">
        <f t="shared" si="1"/>
        <v>1400000</v>
      </c>
      <c r="J37" s="8">
        <f t="shared" si="1"/>
        <v>5.0999999999999996</v>
      </c>
      <c r="K37" s="8">
        <f t="shared" si="1"/>
        <v>7.9</v>
      </c>
      <c r="L37" s="8">
        <f t="shared" si="1"/>
        <v>8</v>
      </c>
      <c r="M37" s="9">
        <f t="shared" si="1"/>
        <v>8.0719999999999992</v>
      </c>
      <c r="N37" s="9">
        <f t="shared" si="1"/>
        <v>0.52900000000000003</v>
      </c>
      <c r="O37" s="7">
        <f t="shared" si="1"/>
        <v>340</v>
      </c>
    </row>
    <row r="38" spans="1:15" s="1" customFormat="1" ht="12" customHeight="1">
      <c r="A38" s="17" t="s">
        <v>50</v>
      </c>
      <c r="B38" s="7">
        <f t="shared" ref="B38:O38" si="2">MIN(B4:B34)</f>
        <v>588</v>
      </c>
      <c r="C38" s="7">
        <f t="shared" si="2"/>
        <v>498</v>
      </c>
      <c r="D38" s="8">
        <f t="shared" si="2"/>
        <v>219</v>
      </c>
      <c r="E38" s="8">
        <f t="shared" si="2"/>
        <v>50.4</v>
      </c>
      <c r="F38" s="8">
        <f t="shared" si="2"/>
        <v>104</v>
      </c>
      <c r="G38" s="9">
        <f t="shared" si="2"/>
        <v>34.302</v>
      </c>
      <c r="H38" s="9">
        <f t="shared" si="2"/>
        <v>2.5619999999999998</v>
      </c>
      <c r="I38" s="7">
        <f t="shared" si="2"/>
        <v>320000</v>
      </c>
      <c r="J38" s="8">
        <f t="shared" si="2"/>
        <v>2.8</v>
      </c>
      <c r="K38" s="8">
        <f t="shared" si="2"/>
        <v>5</v>
      </c>
      <c r="L38" s="8">
        <f t="shared" si="2"/>
        <v>0.3</v>
      </c>
      <c r="M38" s="9">
        <f t="shared" si="2"/>
        <v>1.1000000000000001</v>
      </c>
      <c r="N38" s="9">
        <f t="shared" si="2"/>
        <v>5.8999999999999997E-2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78</v>
      </c>
      <c r="C2" s="34" t="s">
        <v>79</v>
      </c>
      <c r="D2" s="36" t="s">
        <v>80</v>
      </c>
      <c r="E2" s="36"/>
      <c r="F2" s="36"/>
      <c r="G2" s="36"/>
      <c r="H2" s="36"/>
      <c r="I2" s="36"/>
      <c r="J2" s="36" t="s">
        <v>81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185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194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135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143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179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89</v>
      </c>
      <c r="D9" s="14">
        <v>266.99999999999994</v>
      </c>
      <c r="E9" s="14">
        <v>68.900000000000006</v>
      </c>
      <c r="F9" s="14">
        <v>274</v>
      </c>
      <c r="G9" s="15">
        <v>66.849000000000004</v>
      </c>
      <c r="H9" s="15">
        <v>7.2590000000000003</v>
      </c>
      <c r="I9" s="16">
        <v>460000</v>
      </c>
      <c r="J9" s="14">
        <v>4.2599999999999989</v>
      </c>
      <c r="K9" s="14">
        <v>8.1</v>
      </c>
      <c r="L9" s="14">
        <v>0.7</v>
      </c>
      <c r="M9" s="15">
        <v>18.181000000000001</v>
      </c>
      <c r="N9" s="15">
        <v>0.59799999999999998</v>
      </c>
      <c r="O9" s="16">
        <v>20</v>
      </c>
    </row>
    <row r="10" spans="1:15" ht="12" customHeight="1">
      <c r="A10" s="13">
        <v>46149</v>
      </c>
      <c r="B10" s="11"/>
      <c r="C10" s="25">
        <v>89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133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130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184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97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89</v>
      </c>
      <c r="D15" s="14">
        <v>130.79999999999998</v>
      </c>
      <c r="E15" s="14">
        <v>90.6</v>
      </c>
      <c r="F15" s="14">
        <v>98</v>
      </c>
      <c r="G15" s="15">
        <v>101.125</v>
      </c>
      <c r="H15" s="15">
        <v>8.1639999999999997</v>
      </c>
      <c r="I15" s="16">
        <v>200000</v>
      </c>
      <c r="J15" s="14">
        <v>3.4999999999999991</v>
      </c>
      <c r="K15" s="14">
        <v>8.3000000000000007</v>
      </c>
      <c r="L15" s="14">
        <v>3</v>
      </c>
      <c r="M15" s="15">
        <v>14.334</v>
      </c>
      <c r="N15" s="15">
        <v>0.31900000000000001</v>
      </c>
      <c r="O15" s="16">
        <v>16</v>
      </c>
    </row>
    <row r="16" spans="1:15" ht="12" customHeight="1">
      <c r="A16" s="13">
        <v>46155</v>
      </c>
      <c r="B16" s="11"/>
      <c r="C16" s="25">
        <v>141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114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157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160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165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133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144</v>
      </c>
      <c r="D22" s="14">
        <v>161.70000000000002</v>
      </c>
      <c r="E22" s="14">
        <v>89.3</v>
      </c>
      <c r="F22" s="14">
        <v>86</v>
      </c>
      <c r="G22" s="15">
        <v>63.414000000000001</v>
      </c>
      <c r="H22" s="15">
        <v>6.0730000000000004</v>
      </c>
      <c r="I22" s="16">
        <v>360000</v>
      </c>
      <c r="J22" s="14">
        <v>5.66</v>
      </c>
      <c r="K22" s="14">
        <v>6.4</v>
      </c>
      <c r="L22" s="14">
        <v>7.4</v>
      </c>
      <c r="M22" s="15">
        <v>17.327999999999999</v>
      </c>
      <c r="N22" s="15">
        <v>0.85499999999999998</v>
      </c>
      <c r="O22" s="16">
        <v>16</v>
      </c>
    </row>
    <row r="23" spans="1:15" ht="12" customHeight="1">
      <c r="A23" s="13">
        <v>46162</v>
      </c>
      <c r="B23" s="11"/>
      <c r="C23" s="25">
        <v>176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196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114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179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197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198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109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131</v>
      </c>
      <c r="D30" s="14">
        <v>217.79999999999998</v>
      </c>
      <c r="E30" s="14">
        <v>84.7</v>
      </c>
      <c r="F30" s="14">
        <v>166</v>
      </c>
      <c r="G30" s="15">
        <v>80.936999999999998</v>
      </c>
      <c r="H30" s="15">
        <v>8.5180000000000007</v>
      </c>
      <c r="I30" s="16">
        <v>250000</v>
      </c>
      <c r="J30" s="14">
        <v>1.8400000000000007</v>
      </c>
      <c r="K30" s="14">
        <v>4.2</v>
      </c>
      <c r="L30" s="14">
        <v>1.7</v>
      </c>
      <c r="M30" s="15">
        <v>18.309999999999999</v>
      </c>
      <c r="N30" s="15">
        <v>1.115</v>
      </c>
      <c r="O30" s="16">
        <v>13</v>
      </c>
    </row>
    <row r="31" spans="1:15" ht="12" customHeight="1">
      <c r="A31" s="13">
        <v>46170</v>
      </c>
      <c r="B31" s="11"/>
      <c r="C31" s="25">
        <v>133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123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155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138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83</v>
      </c>
      <c r="B35" s="7"/>
      <c r="C35" s="12">
        <f>SUM(C4:C34)</f>
        <v>4510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145.48387096774192</v>
      </c>
      <c r="D36" s="8">
        <f t="shared" si="0"/>
        <v>194.32499999999999</v>
      </c>
      <c r="E36" s="8">
        <f t="shared" si="0"/>
        <v>83.375</v>
      </c>
      <c r="F36" s="8">
        <f t="shared" si="0"/>
        <v>156</v>
      </c>
      <c r="G36" s="9">
        <f t="shared" si="0"/>
        <v>78.081249999999997</v>
      </c>
      <c r="H36" s="9">
        <f t="shared" si="0"/>
        <v>7.5035000000000007</v>
      </c>
      <c r="I36" s="7">
        <f t="shared" si="0"/>
        <v>317500</v>
      </c>
      <c r="J36" s="8">
        <f t="shared" si="0"/>
        <v>3.8149999999999995</v>
      </c>
      <c r="K36" s="8">
        <f t="shared" si="0"/>
        <v>6.7499999999999991</v>
      </c>
      <c r="L36" s="8">
        <f t="shared" si="0"/>
        <v>3.2</v>
      </c>
      <c r="M36" s="9">
        <f t="shared" si="0"/>
        <v>17.038250000000001</v>
      </c>
      <c r="N36" s="9">
        <f t="shared" si="0"/>
        <v>0.72175</v>
      </c>
      <c r="O36" s="7">
        <f t="shared" si="0"/>
        <v>16.25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198</v>
      </c>
      <c r="D37" s="8">
        <f t="shared" si="1"/>
        <v>266.99999999999994</v>
      </c>
      <c r="E37" s="8">
        <f t="shared" si="1"/>
        <v>90.6</v>
      </c>
      <c r="F37" s="8">
        <f t="shared" si="1"/>
        <v>274</v>
      </c>
      <c r="G37" s="9">
        <f t="shared" si="1"/>
        <v>101.125</v>
      </c>
      <c r="H37" s="9">
        <f t="shared" si="1"/>
        <v>8.5180000000000007</v>
      </c>
      <c r="I37" s="7">
        <f t="shared" si="1"/>
        <v>460000</v>
      </c>
      <c r="J37" s="8">
        <f t="shared" si="1"/>
        <v>5.66</v>
      </c>
      <c r="K37" s="8">
        <f t="shared" si="1"/>
        <v>8.3000000000000007</v>
      </c>
      <c r="L37" s="8">
        <f t="shared" si="1"/>
        <v>7.4</v>
      </c>
      <c r="M37" s="9">
        <f t="shared" si="1"/>
        <v>18.309999999999999</v>
      </c>
      <c r="N37" s="9">
        <f t="shared" si="1"/>
        <v>1.115</v>
      </c>
      <c r="O37" s="7">
        <f t="shared" si="1"/>
        <v>20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89</v>
      </c>
      <c r="D38" s="8">
        <f t="shared" si="2"/>
        <v>130.79999999999998</v>
      </c>
      <c r="E38" s="8">
        <f t="shared" si="2"/>
        <v>68.900000000000006</v>
      </c>
      <c r="F38" s="8">
        <f t="shared" si="2"/>
        <v>86</v>
      </c>
      <c r="G38" s="9">
        <f t="shared" si="2"/>
        <v>63.414000000000001</v>
      </c>
      <c r="H38" s="9">
        <f t="shared" si="2"/>
        <v>6.0730000000000004</v>
      </c>
      <c r="I38" s="7">
        <f t="shared" si="2"/>
        <v>200000</v>
      </c>
      <c r="J38" s="8">
        <f t="shared" si="2"/>
        <v>1.8400000000000007</v>
      </c>
      <c r="K38" s="8">
        <f t="shared" si="2"/>
        <v>4.2</v>
      </c>
      <c r="L38" s="8">
        <f t="shared" si="2"/>
        <v>0.7</v>
      </c>
      <c r="M38" s="9">
        <f t="shared" si="2"/>
        <v>14.334</v>
      </c>
      <c r="N38" s="9">
        <f t="shared" si="2"/>
        <v>0.31900000000000001</v>
      </c>
      <c r="O38" s="7">
        <f t="shared" si="2"/>
        <v>13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44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44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48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50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43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43</v>
      </c>
      <c r="D9" s="14">
        <v>226.20000000000002</v>
      </c>
      <c r="E9" s="14">
        <v>58.2</v>
      </c>
      <c r="F9" s="14">
        <v>240</v>
      </c>
      <c r="G9" s="15">
        <v>51</v>
      </c>
      <c r="H9" s="15">
        <v>5.0679999999999996</v>
      </c>
      <c r="I9" s="16">
        <v>360000</v>
      </c>
      <c r="J9" s="14">
        <v>8.8950000000000014</v>
      </c>
      <c r="K9" s="14">
        <v>6.2</v>
      </c>
      <c r="L9" s="14">
        <v>8.5</v>
      </c>
      <c r="M9" s="15">
        <v>10.37</v>
      </c>
      <c r="N9" s="15">
        <v>0.77200000000000002</v>
      </c>
      <c r="O9" s="16">
        <v>1300</v>
      </c>
    </row>
    <row r="10" spans="1:15" ht="12" customHeight="1">
      <c r="A10" s="13">
        <v>46149</v>
      </c>
      <c r="B10" s="11"/>
      <c r="C10" s="25">
        <v>44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43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44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53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45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44</v>
      </c>
      <c r="D15" s="14">
        <v>162.89999999999998</v>
      </c>
      <c r="E15" s="14">
        <v>67</v>
      </c>
      <c r="F15" s="14">
        <v>146</v>
      </c>
      <c r="G15" s="15">
        <v>49.075000000000003</v>
      </c>
      <c r="H15" s="15">
        <v>6.0739999999999998</v>
      </c>
      <c r="I15" s="16">
        <v>280000</v>
      </c>
      <c r="J15" s="14">
        <v>8.1000000000000014</v>
      </c>
      <c r="K15" s="14">
        <v>6.8</v>
      </c>
      <c r="L15" s="14">
        <v>8.6</v>
      </c>
      <c r="M15" s="15">
        <v>17.422000000000001</v>
      </c>
      <c r="N15" s="15">
        <v>1.8879999999999999</v>
      </c>
      <c r="O15" s="16">
        <v>1300</v>
      </c>
    </row>
    <row r="16" spans="1:15" ht="12" customHeight="1">
      <c r="A16" s="13">
        <v>46155</v>
      </c>
      <c r="B16" s="11"/>
      <c r="C16" s="25">
        <v>44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44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44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47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51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44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44</v>
      </c>
      <c r="D22" s="14">
        <v>370.79999999999995</v>
      </c>
      <c r="E22" s="14">
        <v>77.599999999999994</v>
      </c>
      <c r="F22" s="14">
        <v>443.3</v>
      </c>
      <c r="G22" s="15">
        <v>63.029000000000003</v>
      </c>
      <c r="H22" s="15">
        <v>6.3250000000000002</v>
      </c>
      <c r="I22" s="16">
        <v>610000</v>
      </c>
      <c r="J22" s="14">
        <v>8.8949999999999996</v>
      </c>
      <c r="K22" s="14">
        <v>8.1999999999999993</v>
      </c>
      <c r="L22" s="14">
        <v>8.6</v>
      </c>
      <c r="M22" s="15">
        <v>14.433999999999999</v>
      </c>
      <c r="N22" s="15">
        <v>1.627</v>
      </c>
      <c r="O22" s="16">
        <v>880</v>
      </c>
    </row>
    <row r="23" spans="1:15" ht="12" customHeight="1">
      <c r="A23" s="13">
        <v>46162</v>
      </c>
      <c r="B23" s="11"/>
      <c r="C23" s="25">
        <v>44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44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43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44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44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44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50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44</v>
      </c>
      <c r="D30" s="14">
        <v>228.59999999999997</v>
      </c>
      <c r="E30" s="14">
        <v>55.2</v>
      </c>
      <c r="F30" s="14">
        <v>216</v>
      </c>
      <c r="G30" s="15">
        <v>36.195</v>
      </c>
      <c r="H30" s="15">
        <v>5.093</v>
      </c>
      <c r="I30" s="16">
        <v>480000</v>
      </c>
      <c r="J30" s="14">
        <v>4.6400000000000006</v>
      </c>
      <c r="K30" s="14">
        <v>3.5</v>
      </c>
      <c r="L30" s="14">
        <v>2.8</v>
      </c>
      <c r="M30" s="15">
        <v>4.3140000000000001</v>
      </c>
      <c r="N30" s="15">
        <v>0.71899999999999997</v>
      </c>
      <c r="O30" s="16">
        <v>270</v>
      </c>
    </row>
    <row r="31" spans="1:15" ht="12" customHeight="1">
      <c r="A31" s="13">
        <v>46170</v>
      </c>
      <c r="B31" s="11"/>
      <c r="C31" s="25">
        <v>44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44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44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44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1396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45.032258064516128</v>
      </c>
      <c r="D36" s="8">
        <f t="shared" si="0"/>
        <v>247.125</v>
      </c>
      <c r="E36" s="8">
        <f t="shared" si="0"/>
        <v>64.5</v>
      </c>
      <c r="F36" s="8">
        <f t="shared" si="0"/>
        <v>261.32499999999999</v>
      </c>
      <c r="G36" s="9">
        <f t="shared" si="0"/>
        <v>49.824750000000002</v>
      </c>
      <c r="H36" s="9">
        <f t="shared" si="0"/>
        <v>5.64</v>
      </c>
      <c r="I36" s="7">
        <f t="shared" si="0"/>
        <v>432500</v>
      </c>
      <c r="J36" s="8">
        <f t="shared" si="0"/>
        <v>7.6325000000000012</v>
      </c>
      <c r="K36" s="8">
        <f t="shared" si="0"/>
        <v>6.1749999999999998</v>
      </c>
      <c r="L36" s="8">
        <f t="shared" si="0"/>
        <v>7.1250000000000009</v>
      </c>
      <c r="M36" s="9">
        <f t="shared" si="0"/>
        <v>11.635</v>
      </c>
      <c r="N36" s="9">
        <f t="shared" si="0"/>
        <v>1.2515000000000001</v>
      </c>
      <c r="O36" s="7">
        <f t="shared" si="0"/>
        <v>937.5</v>
      </c>
    </row>
    <row r="37" spans="1:15" s="1" customFormat="1" ht="12" customHeight="1">
      <c r="A37" s="17" t="s">
        <v>39</v>
      </c>
      <c r="B37" s="7"/>
      <c r="C37" s="12">
        <f t="shared" ref="C37:O37" si="1">MAX(C4:C34)</f>
        <v>53</v>
      </c>
      <c r="D37" s="8">
        <f t="shared" si="1"/>
        <v>370.79999999999995</v>
      </c>
      <c r="E37" s="8">
        <f t="shared" si="1"/>
        <v>77.599999999999994</v>
      </c>
      <c r="F37" s="8">
        <f t="shared" si="1"/>
        <v>443.3</v>
      </c>
      <c r="G37" s="9">
        <f t="shared" si="1"/>
        <v>63.029000000000003</v>
      </c>
      <c r="H37" s="9">
        <f t="shared" si="1"/>
        <v>6.3250000000000002</v>
      </c>
      <c r="I37" s="7">
        <f t="shared" si="1"/>
        <v>610000</v>
      </c>
      <c r="J37" s="8">
        <f t="shared" si="1"/>
        <v>8.8950000000000014</v>
      </c>
      <c r="K37" s="8">
        <f t="shared" si="1"/>
        <v>8.1999999999999993</v>
      </c>
      <c r="L37" s="8">
        <f t="shared" si="1"/>
        <v>8.6</v>
      </c>
      <c r="M37" s="9">
        <f t="shared" si="1"/>
        <v>17.422000000000001</v>
      </c>
      <c r="N37" s="9">
        <f t="shared" si="1"/>
        <v>1.8879999999999999</v>
      </c>
      <c r="O37" s="7">
        <f t="shared" si="1"/>
        <v>1300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43</v>
      </c>
      <c r="D38" s="8">
        <f t="shared" si="2"/>
        <v>162.89999999999998</v>
      </c>
      <c r="E38" s="8">
        <f t="shared" si="2"/>
        <v>55.2</v>
      </c>
      <c r="F38" s="8">
        <f t="shared" si="2"/>
        <v>146</v>
      </c>
      <c r="G38" s="9">
        <f t="shared" si="2"/>
        <v>36.195</v>
      </c>
      <c r="H38" s="9">
        <f t="shared" si="2"/>
        <v>5.0679999999999996</v>
      </c>
      <c r="I38" s="7">
        <f t="shared" si="2"/>
        <v>280000</v>
      </c>
      <c r="J38" s="8">
        <f t="shared" si="2"/>
        <v>4.6400000000000006</v>
      </c>
      <c r="K38" s="8">
        <f t="shared" si="2"/>
        <v>3.5</v>
      </c>
      <c r="L38" s="8">
        <f t="shared" si="2"/>
        <v>2.8</v>
      </c>
      <c r="M38" s="9">
        <f t="shared" si="2"/>
        <v>4.3140000000000001</v>
      </c>
      <c r="N38" s="9">
        <f t="shared" si="2"/>
        <v>0.71899999999999997</v>
      </c>
      <c r="O38" s="7">
        <f t="shared" si="2"/>
        <v>270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49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45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54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50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46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54</v>
      </c>
      <c r="D9" s="14">
        <v>130.5</v>
      </c>
      <c r="E9" s="14">
        <v>70.2</v>
      </c>
      <c r="F9" s="14">
        <v>92</v>
      </c>
      <c r="G9" s="15">
        <v>17.603999999999999</v>
      </c>
      <c r="H9" s="15">
        <v>3.0550000000000002</v>
      </c>
      <c r="I9" s="16">
        <v>210000</v>
      </c>
      <c r="J9" s="14">
        <v>4.66</v>
      </c>
      <c r="K9" s="14">
        <v>4.4000000000000004</v>
      </c>
      <c r="L9" s="14">
        <v>2.8</v>
      </c>
      <c r="M9" s="15">
        <v>13.54</v>
      </c>
      <c r="N9" s="15">
        <v>1.631</v>
      </c>
      <c r="O9" s="16">
        <v>31</v>
      </c>
    </row>
    <row r="10" spans="1:15" ht="12" customHeight="1">
      <c r="A10" s="13">
        <v>46149</v>
      </c>
      <c r="B10" s="11"/>
      <c r="C10" s="25">
        <v>49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45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49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49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43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46</v>
      </c>
      <c r="D15" s="14">
        <v>181.2</v>
      </c>
      <c r="E15" s="14">
        <v>86.2</v>
      </c>
      <c r="F15" s="14">
        <v>184</v>
      </c>
      <c r="G15" s="15">
        <v>22.478999999999999</v>
      </c>
      <c r="H15" s="15">
        <v>2.8130000000000002</v>
      </c>
      <c r="I15" s="16">
        <v>250000</v>
      </c>
      <c r="J15" s="14">
        <v>5.6</v>
      </c>
      <c r="K15" s="14">
        <v>3.8</v>
      </c>
      <c r="L15" s="14">
        <v>6.2</v>
      </c>
      <c r="M15" s="15">
        <v>6.726</v>
      </c>
      <c r="N15" s="15">
        <v>1.81</v>
      </c>
      <c r="O15" s="16">
        <v>460</v>
      </c>
    </row>
    <row r="16" spans="1:15" ht="12" customHeight="1">
      <c r="A16" s="13">
        <v>46155</v>
      </c>
      <c r="B16" s="11"/>
      <c r="C16" s="25">
        <v>54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47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42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52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41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41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41</v>
      </c>
      <c r="D22" s="14">
        <v>166.2</v>
      </c>
      <c r="E22" s="14">
        <v>56.4</v>
      </c>
      <c r="F22" s="14">
        <v>140</v>
      </c>
      <c r="G22" s="15">
        <v>32.070999999999998</v>
      </c>
      <c r="H22" s="15">
        <v>3.6850000000000001</v>
      </c>
      <c r="I22" s="16">
        <v>330000</v>
      </c>
      <c r="J22" s="14">
        <v>6.99</v>
      </c>
      <c r="K22" s="14">
        <v>4</v>
      </c>
      <c r="L22" s="14">
        <v>8.8000000000000007</v>
      </c>
      <c r="M22" s="15">
        <v>4.7910000000000004</v>
      </c>
      <c r="N22" s="15">
        <v>1.214</v>
      </c>
      <c r="O22" s="16">
        <v>300</v>
      </c>
    </row>
    <row r="23" spans="1:15" ht="12" customHeight="1">
      <c r="A23" s="13">
        <v>46162</v>
      </c>
      <c r="B23" s="11"/>
      <c r="C23" s="25">
        <v>49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46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54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54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47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55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42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43</v>
      </c>
      <c r="D30" s="14">
        <v>124.50000000000001</v>
      </c>
      <c r="E30" s="14">
        <v>68.599999999999994</v>
      </c>
      <c r="F30" s="14">
        <v>64</v>
      </c>
      <c r="G30" s="15">
        <v>25.87</v>
      </c>
      <c r="H30" s="15">
        <v>3.0310000000000001</v>
      </c>
      <c r="I30" s="16">
        <v>100000</v>
      </c>
      <c r="J30" s="14">
        <v>3.8400000000000007</v>
      </c>
      <c r="K30" s="14">
        <v>2.7</v>
      </c>
      <c r="L30" s="14">
        <v>1.5</v>
      </c>
      <c r="M30" s="15">
        <v>4.141</v>
      </c>
      <c r="N30" s="15">
        <v>1.387</v>
      </c>
      <c r="O30" s="16">
        <v>480</v>
      </c>
    </row>
    <row r="31" spans="1:15" ht="12" customHeight="1">
      <c r="A31" s="13">
        <v>46170</v>
      </c>
      <c r="B31" s="11"/>
      <c r="C31" s="25">
        <v>47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50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43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54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1481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47.774193548387096</v>
      </c>
      <c r="D36" s="8">
        <f t="shared" si="0"/>
        <v>150.6</v>
      </c>
      <c r="E36" s="8">
        <f t="shared" si="0"/>
        <v>70.349999999999994</v>
      </c>
      <c r="F36" s="8">
        <f t="shared" si="0"/>
        <v>120</v>
      </c>
      <c r="G36" s="9">
        <f t="shared" si="0"/>
        <v>24.506</v>
      </c>
      <c r="H36" s="9">
        <f t="shared" si="0"/>
        <v>3.1460000000000004</v>
      </c>
      <c r="I36" s="7">
        <f t="shared" si="0"/>
        <v>222500</v>
      </c>
      <c r="J36" s="8">
        <f t="shared" si="0"/>
        <v>5.2725</v>
      </c>
      <c r="K36" s="8">
        <f t="shared" si="0"/>
        <v>3.7249999999999996</v>
      </c>
      <c r="L36" s="8">
        <f t="shared" si="0"/>
        <v>4.8250000000000002</v>
      </c>
      <c r="M36" s="9">
        <f t="shared" si="0"/>
        <v>7.2995000000000001</v>
      </c>
      <c r="N36" s="9">
        <f t="shared" si="0"/>
        <v>1.5105</v>
      </c>
      <c r="O36" s="7">
        <f t="shared" si="0"/>
        <v>317.75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55</v>
      </c>
      <c r="D37" s="8">
        <f t="shared" si="1"/>
        <v>181.2</v>
      </c>
      <c r="E37" s="8">
        <f t="shared" si="1"/>
        <v>86.2</v>
      </c>
      <c r="F37" s="8">
        <f t="shared" si="1"/>
        <v>184</v>
      </c>
      <c r="G37" s="9">
        <f t="shared" si="1"/>
        <v>32.070999999999998</v>
      </c>
      <c r="H37" s="9">
        <f t="shared" si="1"/>
        <v>3.6850000000000001</v>
      </c>
      <c r="I37" s="7">
        <f t="shared" si="1"/>
        <v>330000</v>
      </c>
      <c r="J37" s="8">
        <f t="shared" si="1"/>
        <v>6.99</v>
      </c>
      <c r="K37" s="8">
        <f t="shared" si="1"/>
        <v>4.4000000000000004</v>
      </c>
      <c r="L37" s="8">
        <f t="shared" si="1"/>
        <v>8.8000000000000007</v>
      </c>
      <c r="M37" s="9">
        <f t="shared" si="1"/>
        <v>13.54</v>
      </c>
      <c r="N37" s="9">
        <f t="shared" si="1"/>
        <v>1.81</v>
      </c>
      <c r="O37" s="7">
        <f t="shared" si="1"/>
        <v>480</v>
      </c>
    </row>
    <row r="38" spans="1:15" s="1" customFormat="1" ht="12" customHeight="1">
      <c r="A38" s="17" t="s">
        <v>40</v>
      </c>
      <c r="B38" s="7"/>
      <c r="C38" s="12">
        <f t="shared" ref="C38:O38" si="2">MIN(C4:C34)</f>
        <v>41</v>
      </c>
      <c r="D38" s="8">
        <f t="shared" si="2"/>
        <v>124.50000000000001</v>
      </c>
      <c r="E38" s="8">
        <f t="shared" si="2"/>
        <v>56.4</v>
      </c>
      <c r="F38" s="8">
        <f t="shared" si="2"/>
        <v>64</v>
      </c>
      <c r="G38" s="9">
        <f t="shared" si="2"/>
        <v>17.603999999999999</v>
      </c>
      <c r="H38" s="9">
        <f t="shared" si="2"/>
        <v>2.8130000000000002</v>
      </c>
      <c r="I38" s="7">
        <f t="shared" si="2"/>
        <v>100000</v>
      </c>
      <c r="J38" s="8">
        <f t="shared" si="2"/>
        <v>3.8400000000000007</v>
      </c>
      <c r="K38" s="8">
        <f t="shared" si="2"/>
        <v>2.7</v>
      </c>
      <c r="L38" s="8">
        <f t="shared" si="2"/>
        <v>1.5</v>
      </c>
      <c r="M38" s="9">
        <f t="shared" si="2"/>
        <v>4.141</v>
      </c>
      <c r="N38" s="9">
        <f t="shared" si="2"/>
        <v>1.214</v>
      </c>
      <c r="O38" s="7">
        <f t="shared" si="2"/>
        <v>31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44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44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39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42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43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43</v>
      </c>
      <c r="D9" s="14">
        <v>624</v>
      </c>
      <c r="E9" s="14">
        <v>61.6</v>
      </c>
      <c r="F9" s="14">
        <v>2430</v>
      </c>
      <c r="G9" s="15">
        <v>154.07499999999999</v>
      </c>
      <c r="H9" s="15">
        <v>19.48</v>
      </c>
      <c r="I9" s="16">
        <v>990000</v>
      </c>
      <c r="J9" s="14">
        <v>6.794999999999999</v>
      </c>
      <c r="K9" s="14">
        <v>8.1</v>
      </c>
      <c r="L9" s="14">
        <v>3</v>
      </c>
      <c r="M9" s="15">
        <v>16.312999999999999</v>
      </c>
      <c r="N9" s="15">
        <v>1.022</v>
      </c>
      <c r="O9" s="16">
        <v>110</v>
      </c>
    </row>
    <row r="10" spans="1:15" ht="12" customHeight="1">
      <c r="A10" s="13">
        <v>46149</v>
      </c>
      <c r="B10" s="11"/>
      <c r="C10" s="25">
        <v>37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38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43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47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43</v>
      </c>
      <c r="D15" s="14">
        <v>670.5</v>
      </c>
      <c r="E15" s="14">
        <v>82.4</v>
      </c>
      <c r="F15" s="14">
        <v>1930</v>
      </c>
      <c r="G15" s="15">
        <v>186.23500000000001</v>
      </c>
      <c r="H15" s="15">
        <v>18.701000000000001</v>
      </c>
      <c r="I15" s="16">
        <v>930000</v>
      </c>
      <c r="J15" s="14">
        <v>7.0949999999999989</v>
      </c>
      <c r="K15" s="14">
        <v>8.1</v>
      </c>
      <c r="L15" s="14">
        <v>8</v>
      </c>
      <c r="M15" s="15">
        <v>11.531000000000001</v>
      </c>
      <c r="N15" s="15">
        <v>1.5529999999999999</v>
      </c>
      <c r="O15" s="16">
        <v>260</v>
      </c>
    </row>
    <row r="16" spans="1:15" ht="12" customHeight="1">
      <c r="A16" s="13">
        <v>46155</v>
      </c>
      <c r="B16" s="11"/>
      <c r="C16" s="25">
        <v>34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38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40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33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44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45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34</v>
      </c>
      <c r="D22" s="14">
        <v>220.19999999999993</v>
      </c>
      <c r="E22" s="14">
        <v>80.5</v>
      </c>
      <c r="F22" s="14">
        <v>224</v>
      </c>
      <c r="G22" s="15">
        <v>68.742999999999995</v>
      </c>
      <c r="H22" s="15">
        <v>5.9429999999999996</v>
      </c>
      <c r="I22" s="16">
        <v>480000</v>
      </c>
      <c r="J22" s="14">
        <v>7.2899999999999991</v>
      </c>
      <c r="K22" s="14">
        <v>8.6999999999999993</v>
      </c>
      <c r="L22" s="14">
        <v>8.6</v>
      </c>
      <c r="M22" s="15">
        <v>12.32</v>
      </c>
      <c r="N22" s="15">
        <v>0.67200000000000004</v>
      </c>
      <c r="O22" s="16">
        <v>730</v>
      </c>
    </row>
    <row r="23" spans="1:15" ht="12" customHeight="1">
      <c r="A23" s="13">
        <v>46162</v>
      </c>
      <c r="B23" s="11"/>
      <c r="C23" s="25">
        <v>34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45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45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45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45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38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42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46</v>
      </c>
      <c r="D30" s="14">
        <v>147.30000000000001</v>
      </c>
      <c r="E30" s="14">
        <v>67</v>
      </c>
      <c r="F30" s="14">
        <v>130</v>
      </c>
      <c r="G30" s="15">
        <v>27.591000000000001</v>
      </c>
      <c r="H30" s="15">
        <v>4.5289999999999999</v>
      </c>
      <c r="I30" s="16">
        <v>270000</v>
      </c>
      <c r="J30" s="14">
        <v>5.0400000000000009</v>
      </c>
      <c r="K30" s="14">
        <v>8.6</v>
      </c>
      <c r="L30" s="14">
        <v>8.8000000000000007</v>
      </c>
      <c r="M30" s="15">
        <v>11.598000000000001</v>
      </c>
      <c r="N30" s="15">
        <v>0.47</v>
      </c>
      <c r="O30" s="16">
        <v>210</v>
      </c>
    </row>
    <row r="31" spans="1:15" ht="12" customHeight="1">
      <c r="A31" s="13">
        <v>46170</v>
      </c>
      <c r="B31" s="11"/>
      <c r="C31" s="25">
        <v>42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41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42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36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1269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40.935483870967744</v>
      </c>
      <c r="D36" s="8">
        <f t="shared" si="0"/>
        <v>415.49999999999994</v>
      </c>
      <c r="E36" s="8">
        <f t="shared" si="0"/>
        <v>72.875</v>
      </c>
      <c r="F36" s="8">
        <f t="shared" si="0"/>
        <v>1178.5</v>
      </c>
      <c r="G36" s="9">
        <f t="shared" si="0"/>
        <v>109.161</v>
      </c>
      <c r="H36" s="9">
        <f t="shared" si="0"/>
        <v>12.163249999999998</v>
      </c>
      <c r="I36" s="7">
        <f t="shared" si="0"/>
        <v>667500</v>
      </c>
      <c r="J36" s="8">
        <f t="shared" si="0"/>
        <v>6.5549999999999997</v>
      </c>
      <c r="K36" s="8">
        <f t="shared" si="0"/>
        <v>8.375</v>
      </c>
      <c r="L36" s="8">
        <f t="shared" si="0"/>
        <v>7.1000000000000005</v>
      </c>
      <c r="M36" s="9">
        <f t="shared" si="0"/>
        <v>12.9405</v>
      </c>
      <c r="N36" s="9">
        <f t="shared" si="0"/>
        <v>0.92925000000000013</v>
      </c>
      <c r="O36" s="7">
        <f t="shared" si="0"/>
        <v>327.5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47</v>
      </c>
      <c r="D37" s="8">
        <f t="shared" si="1"/>
        <v>670.5</v>
      </c>
      <c r="E37" s="8">
        <f t="shared" si="1"/>
        <v>82.4</v>
      </c>
      <c r="F37" s="8">
        <f t="shared" si="1"/>
        <v>2430</v>
      </c>
      <c r="G37" s="9">
        <f t="shared" si="1"/>
        <v>186.23500000000001</v>
      </c>
      <c r="H37" s="9">
        <f t="shared" si="1"/>
        <v>19.48</v>
      </c>
      <c r="I37" s="7">
        <f t="shared" si="1"/>
        <v>990000</v>
      </c>
      <c r="J37" s="8">
        <f t="shared" si="1"/>
        <v>7.2899999999999991</v>
      </c>
      <c r="K37" s="8">
        <f t="shared" si="1"/>
        <v>8.6999999999999993</v>
      </c>
      <c r="L37" s="8">
        <f t="shared" si="1"/>
        <v>8.8000000000000007</v>
      </c>
      <c r="M37" s="9">
        <f t="shared" si="1"/>
        <v>16.312999999999999</v>
      </c>
      <c r="N37" s="9">
        <f t="shared" si="1"/>
        <v>1.5529999999999999</v>
      </c>
      <c r="O37" s="7">
        <f t="shared" si="1"/>
        <v>730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33</v>
      </c>
      <c r="D38" s="8">
        <f t="shared" si="2"/>
        <v>147.30000000000001</v>
      </c>
      <c r="E38" s="8">
        <f t="shared" si="2"/>
        <v>61.6</v>
      </c>
      <c r="F38" s="8">
        <f t="shared" si="2"/>
        <v>130</v>
      </c>
      <c r="G38" s="9">
        <f t="shared" si="2"/>
        <v>27.591000000000001</v>
      </c>
      <c r="H38" s="9">
        <f t="shared" si="2"/>
        <v>4.5289999999999999</v>
      </c>
      <c r="I38" s="7">
        <f t="shared" si="2"/>
        <v>270000</v>
      </c>
      <c r="J38" s="8">
        <f t="shared" si="2"/>
        <v>5.0400000000000009</v>
      </c>
      <c r="K38" s="8">
        <f t="shared" si="2"/>
        <v>8.1</v>
      </c>
      <c r="L38" s="8">
        <f t="shared" si="2"/>
        <v>3</v>
      </c>
      <c r="M38" s="9">
        <f t="shared" si="2"/>
        <v>11.531000000000001</v>
      </c>
      <c r="N38" s="9">
        <f t="shared" si="2"/>
        <v>0.47</v>
      </c>
      <c r="O38" s="7">
        <f t="shared" si="2"/>
        <v>110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23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37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39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26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35</v>
      </c>
      <c r="D9" s="14">
        <v>169.79999999999998</v>
      </c>
      <c r="E9" s="14">
        <v>69.7</v>
      </c>
      <c r="F9" s="14">
        <v>180</v>
      </c>
      <c r="G9" s="15">
        <v>69.962000000000003</v>
      </c>
      <c r="H9" s="15">
        <v>4.3179999999999996</v>
      </c>
      <c r="I9" s="16">
        <v>230000</v>
      </c>
      <c r="J9" s="14">
        <v>5.3600000000000012</v>
      </c>
      <c r="K9" s="14">
        <v>12.3</v>
      </c>
      <c r="L9" s="14">
        <v>8.8000000000000007</v>
      </c>
      <c r="M9" s="15">
        <v>15.86</v>
      </c>
      <c r="N9" s="15">
        <v>0.73899999999999999</v>
      </c>
      <c r="O9" s="16">
        <v>360</v>
      </c>
    </row>
    <row r="10" spans="1:15" ht="12" customHeight="1">
      <c r="A10" s="13">
        <v>46149</v>
      </c>
      <c r="B10" s="11"/>
      <c r="C10" s="25">
        <v>26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26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26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36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26</v>
      </c>
      <c r="D15" s="14">
        <v>162.89999999999998</v>
      </c>
      <c r="E15" s="14">
        <v>61</v>
      </c>
      <c r="F15" s="14">
        <v>178</v>
      </c>
      <c r="G15" s="15">
        <v>35.347999999999999</v>
      </c>
      <c r="H15" s="15">
        <v>4.8049999999999997</v>
      </c>
      <c r="I15" s="16">
        <v>180000</v>
      </c>
      <c r="J15" s="14">
        <v>6.3000000000000016</v>
      </c>
      <c r="K15" s="14">
        <v>9</v>
      </c>
      <c r="L15" s="14">
        <v>8.4</v>
      </c>
      <c r="M15" s="15">
        <v>13.647</v>
      </c>
      <c r="N15" s="15">
        <v>0.95399999999999996</v>
      </c>
      <c r="O15" s="16">
        <v>630</v>
      </c>
    </row>
    <row r="16" spans="1:15" ht="12" customHeight="1">
      <c r="A16" s="13">
        <v>46155</v>
      </c>
      <c r="B16" s="11"/>
      <c r="C16" s="25">
        <v>35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26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26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26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35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35</v>
      </c>
      <c r="D22" s="14">
        <v>274.8</v>
      </c>
      <c r="E22" s="14">
        <v>144.5</v>
      </c>
      <c r="F22" s="14">
        <v>256</v>
      </c>
      <c r="G22" s="15">
        <v>42.170999999999999</v>
      </c>
      <c r="H22" s="15">
        <v>5.2549999999999999</v>
      </c>
      <c r="I22" s="16">
        <v>360000</v>
      </c>
      <c r="J22" s="14">
        <v>8.49</v>
      </c>
      <c r="K22" s="14">
        <v>7.1</v>
      </c>
      <c r="L22" s="14">
        <v>7.6</v>
      </c>
      <c r="M22" s="15">
        <v>9.7490000000000006</v>
      </c>
      <c r="N22" s="15">
        <v>0.90100000000000002</v>
      </c>
      <c r="O22" s="16">
        <v>560</v>
      </c>
    </row>
    <row r="23" spans="1:15" ht="12" customHeight="1">
      <c r="A23" s="13">
        <v>46162</v>
      </c>
      <c r="B23" s="11"/>
      <c r="C23" s="25">
        <v>26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35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35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35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35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35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33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33</v>
      </c>
      <c r="D30" s="14">
        <v>184.5</v>
      </c>
      <c r="E30" s="14">
        <v>72.599999999999994</v>
      </c>
      <c r="F30" s="14">
        <v>204</v>
      </c>
      <c r="G30" s="15">
        <v>29.312000000000001</v>
      </c>
      <c r="H30" s="15">
        <v>4.1210000000000004</v>
      </c>
      <c r="I30" s="16">
        <v>430000</v>
      </c>
      <c r="J30" s="14">
        <v>2.9400000000000013</v>
      </c>
      <c r="K30" s="14">
        <v>7.4</v>
      </c>
      <c r="L30" s="14">
        <v>4.4000000000000004</v>
      </c>
      <c r="M30" s="15">
        <v>15.670999999999999</v>
      </c>
      <c r="N30" s="15">
        <v>0.69599999999999995</v>
      </c>
      <c r="O30" s="16">
        <v>330</v>
      </c>
    </row>
    <row r="31" spans="1:15" ht="12" customHeight="1">
      <c r="A31" s="13">
        <v>46170</v>
      </c>
      <c r="B31" s="11"/>
      <c r="C31" s="25">
        <v>33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33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33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35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981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31.64516129032258</v>
      </c>
      <c r="D36" s="8">
        <f t="shared" si="0"/>
        <v>198</v>
      </c>
      <c r="E36" s="8">
        <f t="shared" si="0"/>
        <v>86.949999999999989</v>
      </c>
      <c r="F36" s="8">
        <f t="shared" si="0"/>
        <v>204.5</v>
      </c>
      <c r="G36" s="9">
        <f t="shared" si="0"/>
        <v>44.198250000000002</v>
      </c>
      <c r="H36" s="9">
        <f t="shared" si="0"/>
        <v>4.6247500000000006</v>
      </c>
      <c r="I36" s="7">
        <f t="shared" si="0"/>
        <v>300000</v>
      </c>
      <c r="J36" s="8">
        <f t="shared" si="0"/>
        <v>5.7725000000000017</v>
      </c>
      <c r="K36" s="8">
        <f t="shared" si="0"/>
        <v>8.9499999999999993</v>
      </c>
      <c r="L36" s="8">
        <f t="shared" si="0"/>
        <v>7.3000000000000007</v>
      </c>
      <c r="M36" s="9">
        <f t="shared" si="0"/>
        <v>13.73175</v>
      </c>
      <c r="N36" s="9">
        <f t="shared" si="0"/>
        <v>0.82250000000000001</v>
      </c>
      <c r="O36" s="7">
        <f t="shared" si="0"/>
        <v>470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39</v>
      </c>
      <c r="D37" s="8">
        <f t="shared" si="1"/>
        <v>274.8</v>
      </c>
      <c r="E37" s="8">
        <f t="shared" si="1"/>
        <v>144.5</v>
      </c>
      <c r="F37" s="8">
        <f t="shared" si="1"/>
        <v>256</v>
      </c>
      <c r="G37" s="9">
        <f t="shared" si="1"/>
        <v>69.962000000000003</v>
      </c>
      <c r="H37" s="9">
        <f t="shared" si="1"/>
        <v>5.2549999999999999</v>
      </c>
      <c r="I37" s="7">
        <f t="shared" si="1"/>
        <v>430000</v>
      </c>
      <c r="J37" s="8">
        <f t="shared" si="1"/>
        <v>8.49</v>
      </c>
      <c r="K37" s="8">
        <f t="shared" si="1"/>
        <v>12.3</v>
      </c>
      <c r="L37" s="8">
        <f t="shared" si="1"/>
        <v>8.8000000000000007</v>
      </c>
      <c r="M37" s="9">
        <f t="shared" si="1"/>
        <v>15.86</v>
      </c>
      <c r="N37" s="9">
        <f t="shared" si="1"/>
        <v>0.95399999999999996</v>
      </c>
      <c r="O37" s="7">
        <f t="shared" si="1"/>
        <v>630</v>
      </c>
    </row>
    <row r="38" spans="1:15" s="1" customFormat="1" ht="12" customHeight="1">
      <c r="A38" s="17" t="s">
        <v>70</v>
      </c>
      <c r="B38" s="7"/>
      <c r="C38" s="12">
        <f t="shared" ref="C38:O38" si="2">MIN(C4:C34)</f>
        <v>23</v>
      </c>
      <c r="D38" s="8">
        <f t="shared" si="2"/>
        <v>162.89999999999998</v>
      </c>
      <c r="E38" s="8">
        <f t="shared" si="2"/>
        <v>61</v>
      </c>
      <c r="F38" s="8">
        <f t="shared" si="2"/>
        <v>178</v>
      </c>
      <c r="G38" s="9">
        <f t="shared" si="2"/>
        <v>29.312000000000001</v>
      </c>
      <c r="H38" s="9">
        <f t="shared" si="2"/>
        <v>4.1210000000000004</v>
      </c>
      <c r="I38" s="7">
        <f t="shared" si="2"/>
        <v>180000</v>
      </c>
      <c r="J38" s="8">
        <f t="shared" si="2"/>
        <v>2.9400000000000013</v>
      </c>
      <c r="K38" s="8">
        <f t="shared" si="2"/>
        <v>7.1</v>
      </c>
      <c r="L38" s="8">
        <f t="shared" si="2"/>
        <v>4.4000000000000004</v>
      </c>
      <c r="M38" s="9">
        <f t="shared" si="2"/>
        <v>9.7490000000000006</v>
      </c>
      <c r="N38" s="9">
        <f t="shared" si="2"/>
        <v>0.69599999999999995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7" t="s">
        <v>0</v>
      </c>
      <c r="B2" s="39" t="s">
        <v>90</v>
      </c>
      <c r="C2" s="37" t="s">
        <v>91</v>
      </c>
      <c r="D2" s="41" t="s">
        <v>92</v>
      </c>
      <c r="E2" s="42"/>
      <c r="F2" s="42"/>
      <c r="G2" s="42"/>
      <c r="H2" s="42"/>
      <c r="I2" s="43"/>
      <c r="J2" s="41" t="s">
        <v>93</v>
      </c>
      <c r="K2" s="42"/>
      <c r="L2" s="42"/>
      <c r="M2" s="42"/>
      <c r="N2" s="42"/>
      <c r="O2" s="43"/>
    </row>
    <row r="3" spans="1:15" s="2" customFormat="1" ht="30" customHeight="1">
      <c r="A3" s="38"/>
      <c r="B3" s="40"/>
      <c r="C3" s="38"/>
      <c r="D3" s="5" t="s">
        <v>1</v>
      </c>
      <c r="E3" s="5" t="s">
        <v>94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94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83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83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86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76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85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102</v>
      </c>
      <c r="D9" s="14">
        <v>164.4</v>
      </c>
      <c r="E9" s="14">
        <v>73.400000000000006</v>
      </c>
      <c r="F9" s="14">
        <v>80</v>
      </c>
      <c r="G9" s="15">
        <v>37.414999999999999</v>
      </c>
      <c r="H9" s="15">
        <v>4.6139999999999999</v>
      </c>
      <c r="I9" s="16">
        <v>160000</v>
      </c>
      <c r="J9" s="14">
        <v>8.6850000000000005</v>
      </c>
      <c r="K9" s="14">
        <v>6.2</v>
      </c>
      <c r="L9" s="14">
        <v>8.8000000000000007</v>
      </c>
      <c r="M9" s="15">
        <v>19.312999999999999</v>
      </c>
      <c r="N9" s="15">
        <v>1.6639999999999999</v>
      </c>
      <c r="O9" s="16">
        <v>430</v>
      </c>
    </row>
    <row r="10" spans="1:15" ht="12" customHeight="1">
      <c r="A10" s="13">
        <v>46149</v>
      </c>
      <c r="B10" s="11"/>
      <c r="C10" s="25">
        <v>84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102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103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85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85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77</v>
      </c>
      <c r="D15" s="14">
        <v>179.39999999999995</v>
      </c>
      <c r="E15" s="14">
        <v>66.599999999999994</v>
      </c>
      <c r="F15" s="14">
        <v>196</v>
      </c>
      <c r="G15" s="15">
        <v>54.795000000000002</v>
      </c>
      <c r="H15" s="15">
        <v>8.0269999999999992</v>
      </c>
      <c r="I15" s="16">
        <v>210000</v>
      </c>
      <c r="J15" s="14">
        <v>7.3949999999999996</v>
      </c>
      <c r="K15" s="14">
        <v>3.1</v>
      </c>
      <c r="L15" s="14">
        <v>8.4</v>
      </c>
      <c r="M15" s="15">
        <v>7.9850000000000003</v>
      </c>
      <c r="N15" s="15">
        <v>1.234</v>
      </c>
      <c r="O15" s="16">
        <v>630</v>
      </c>
    </row>
    <row r="16" spans="1:15" ht="12" customHeight="1">
      <c r="A16" s="13">
        <v>46155</v>
      </c>
      <c r="B16" s="11"/>
      <c r="C16" s="25">
        <v>103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80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94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110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83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96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92</v>
      </c>
      <c r="D22" s="14">
        <v>125.39999999999999</v>
      </c>
      <c r="E22" s="14">
        <v>89</v>
      </c>
      <c r="F22" s="14">
        <v>62</v>
      </c>
      <c r="G22" s="15">
        <v>35.886000000000003</v>
      </c>
      <c r="H22" s="15">
        <v>8.1969999999999992</v>
      </c>
      <c r="I22" s="16">
        <v>120000</v>
      </c>
      <c r="J22" s="14">
        <v>7.9950000000000001</v>
      </c>
      <c r="K22" s="14">
        <v>3.7</v>
      </c>
      <c r="L22" s="14">
        <v>8.4</v>
      </c>
      <c r="M22" s="15">
        <v>3.56</v>
      </c>
      <c r="N22" s="15">
        <v>1.073</v>
      </c>
      <c r="O22" s="16">
        <v>620</v>
      </c>
    </row>
    <row r="23" spans="1:15" ht="12" customHeight="1">
      <c r="A23" s="13">
        <v>46162</v>
      </c>
      <c r="B23" s="11"/>
      <c r="C23" s="25">
        <v>72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87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82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73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100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73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103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85</v>
      </c>
      <c r="D30" s="14">
        <v>153.89999999999998</v>
      </c>
      <c r="E30" s="14">
        <v>51.5</v>
      </c>
      <c r="F30" s="14">
        <v>130</v>
      </c>
      <c r="G30" s="15">
        <v>12.964</v>
      </c>
      <c r="H30" s="15">
        <v>3.907</v>
      </c>
      <c r="I30" s="16">
        <v>230000</v>
      </c>
      <c r="J30" s="14">
        <v>3.6399999999999997</v>
      </c>
      <c r="K30" s="14">
        <v>3.4</v>
      </c>
      <c r="L30" s="14">
        <v>2.5</v>
      </c>
      <c r="M30" s="15">
        <v>1.583</v>
      </c>
      <c r="N30" s="15">
        <v>1.52</v>
      </c>
      <c r="O30" s="16">
        <v>140</v>
      </c>
    </row>
    <row r="31" spans="1:15" ht="12" customHeight="1">
      <c r="A31" s="13">
        <v>46170</v>
      </c>
      <c r="B31" s="11"/>
      <c r="C31" s="25">
        <v>59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84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95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74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2696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95</v>
      </c>
      <c r="B36" s="7"/>
      <c r="C36" s="12">
        <f t="shared" ref="C36:O36" si="0">AVERAGE(C4:C34)</f>
        <v>86.967741935483872</v>
      </c>
      <c r="D36" s="8">
        <f t="shared" si="0"/>
        <v>155.77499999999998</v>
      </c>
      <c r="E36" s="8">
        <f t="shared" si="0"/>
        <v>70.125</v>
      </c>
      <c r="F36" s="8">
        <f t="shared" si="0"/>
        <v>117</v>
      </c>
      <c r="G36" s="9">
        <f t="shared" si="0"/>
        <v>35.265000000000001</v>
      </c>
      <c r="H36" s="9">
        <f t="shared" si="0"/>
        <v>6.1862499999999994</v>
      </c>
      <c r="I36" s="7">
        <f t="shared" si="0"/>
        <v>180000</v>
      </c>
      <c r="J36" s="8">
        <f t="shared" si="0"/>
        <v>6.92875</v>
      </c>
      <c r="K36" s="8">
        <f t="shared" si="0"/>
        <v>4.0999999999999996</v>
      </c>
      <c r="L36" s="8">
        <f t="shared" si="0"/>
        <v>7.0250000000000004</v>
      </c>
      <c r="M36" s="9">
        <f t="shared" si="0"/>
        <v>8.1102499999999988</v>
      </c>
      <c r="N36" s="9">
        <f t="shared" si="0"/>
        <v>1.3727499999999999</v>
      </c>
      <c r="O36" s="7">
        <f t="shared" si="0"/>
        <v>455</v>
      </c>
    </row>
    <row r="37" spans="1:15" s="1" customFormat="1" ht="12" customHeight="1">
      <c r="A37" s="17" t="s">
        <v>96</v>
      </c>
      <c r="B37" s="7"/>
      <c r="C37" s="12">
        <f t="shared" ref="C37:O37" si="1">MAX(C4:C34)</f>
        <v>110</v>
      </c>
      <c r="D37" s="8">
        <f t="shared" si="1"/>
        <v>179.39999999999995</v>
      </c>
      <c r="E37" s="8">
        <f t="shared" si="1"/>
        <v>89</v>
      </c>
      <c r="F37" s="8">
        <f t="shared" si="1"/>
        <v>196</v>
      </c>
      <c r="G37" s="9">
        <f t="shared" si="1"/>
        <v>54.795000000000002</v>
      </c>
      <c r="H37" s="9">
        <f t="shared" si="1"/>
        <v>8.1969999999999992</v>
      </c>
      <c r="I37" s="7">
        <f t="shared" si="1"/>
        <v>230000</v>
      </c>
      <c r="J37" s="8">
        <f t="shared" si="1"/>
        <v>8.6850000000000005</v>
      </c>
      <c r="K37" s="8">
        <f t="shared" si="1"/>
        <v>6.2</v>
      </c>
      <c r="L37" s="8">
        <f t="shared" si="1"/>
        <v>8.8000000000000007</v>
      </c>
      <c r="M37" s="9">
        <f t="shared" si="1"/>
        <v>19.312999999999999</v>
      </c>
      <c r="N37" s="9">
        <f t="shared" si="1"/>
        <v>1.6639999999999999</v>
      </c>
      <c r="O37" s="7">
        <f t="shared" si="1"/>
        <v>630</v>
      </c>
    </row>
    <row r="38" spans="1:15" s="1" customFormat="1" ht="12" customHeight="1">
      <c r="A38" s="17" t="s">
        <v>97</v>
      </c>
      <c r="B38" s="7"/>
      <c r="C38" s="12">
        <f t="shared" ref="C38:O38" si="2">MIN(C4:C34)</f>
        <v>59</v>
      </c>
      <c r="D38" s="8">
        <f t="shared" si="2"/>
        <v>125.39999999999999</v>
      </c>
      <c r="E38" s="8">
        <f t="shared" si="2"/>
        <v>51.5</v>
      </c>
      <c r="F38" s="8">
        <f t="shared" si="2"/>
        <v>62</v>
      </c>
      <c r="G38" s="9">
        <f t="shared" si="2"/>
        <v>12.964</v>
      </c>
      <c r="H38" s="9">
        <f t="shared" si="2"/>
        <v>3.907</v>
      </c>
      <c r="I38" s="7">
        <f t="shared" si="2"/>
        <v>120000</v>
      </c>
      <c r="J38" s="8">
        <f t="shared" si="2"/>
        <v>3.6399999999999997</v>
      </c>
      <c r="K38" s="8">
        <f t="shared" si="2"/>
        <v>3.1</v>
      </c>
      <c r="L38" s="8">
        <f t="shared" si="2"/>
        <v>2.5</v>
      </c>
      <c r="M38" s="9">
        <f t="shared" si="2"/>
        <v>1.583</v>
      </c>
      <c r="N38" s="9">
        <f t="shared" si="2"/>
        <v>1.073</v>
      </c>
      <c r="O38" s="7">
        <f t="shared" si="2"/>
        <v>140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98</v>
      </c>
      <c r="C2" s="34" t="s">
        <v>99</v>
      </c>
      <c r="D2" s="36" t="s">
        <v>100</v>
      </c>
      <c r="E2" s="36"/>
      <c r="F2" s="36"/>
      <c r="G2" s="36"/>
      <c r="H2" s="36"/>
      <c r="I2" s="36"/>
      <c r="J2" s="36" t="s">
        <v>101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94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98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129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103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106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100</v>
      </c>
      <c r="D9" s="14">
        <v>159.29999999999995</v>
      </c>
      <c r="E9" s="14">
        <v>64.5</v>
      </c>
      <c r="F9" s="14">
        <v>78</v>
      </c>
      <c r="G9" s="15">
        <v>75.057000000000002</v>
      </c>
      <c r="H9" s="15">
        <v>5.7389999999999999</v>
      </c>
      <c r="I9" s="16">
        <v>170000</v>
      </c>
      <c r="J9" s="14">
        <v>4.660000000000001</v>
      </c>
      <c r="K9" s="14">
        <v>5</v>
      </c>
      <c r="L9" s="14">
        <v>2</v>
      </c>
      <c r="M9" s="15">
        <v>6.7469999999999999</v>
      </c>
      <c r="N9" s="15">
        <v>0.73</v>
      </c>
      <c r="O9" s="16">
        <v>150</v>
      </c>
    </row>
    <row r="10" spans="1:15" ht="12" customHeight="1">
      <c r="A10" s="13">
        <v>46149</v>
      </c>
      <c r="B10" s="11"/>
      <c r="C10" s="25">
        <v>110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107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98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97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107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98</v>
      </c>
      <c r="D15" s="14">
        <v>156.60000000000002</v>
      </c>
      <c r="E15" s="14">
        <v>65</v>
      </c>
      <c r="F15" s="14">
        <v>148</v>
      </c>
      <c r="G15" s="15">
        <v>61.087000000000003</v>
      </c>
      <c r="H15" s="15">
        <v>6.6210000000000004</v>
      </c>
      <c r="I15" s="16">
        <v>270000</v>
      </c>
      <c r="J15" s="14">
        <v>5.9</v>
      </c>
      <c r="K15" s="14">
        <v>3.8</v>
      </c>
      <c r="L15" s="14">
        <v>6.3</v>
      </c>
      <c r="M15" s="15">
        <v>2.0190000000000001</v>
      </c>
      <c r="N15" s="15">
        <v>0.23799999999999999</v>
      </c>
      <c r="O15" s="16">
        <v>110</v>
      </c>
    </row>
    <row r="16" spans="1:15" ht="12" customHeight="1">
      <c r="A16" s="13">
        <v>46155</v>
      </c>
      <c r="B16" s="11"/>
      <c r="C16" s="25">
        <v>107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97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104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103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95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98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94</v>
      </c>
      <c r="D22" s="14">
        <v>183.59999999999997</v>
      </c>
      <c r="E22" s="14">
        <v>89.8</v>
      </c>
      <c r="F22" s="14">
        <v>170</v>
      </c>
      <c r="G22" s="15">
        <v>60.170999999999999</v>
      </c>
      <c r="H22" s="15">
        <v>3.306</v>
      </c>
      <c r="I22" s="16">
        <v>230000</v>
      </c>
      <c r="J22" s="14">
        <v>2.46</v>
      </c>
      <c r="K22" s="14">
        <v>5.2</v>
      </c>
      <c r="L22" s="14">
        <v>2.6</v>
      </c>
      <c r="M22" s="15">
        <v>2.4740000000000002</v>
      </c>
      <c r="N22" s="15">
        <v>0.34599999999999997</v>
      </c>
      <c r="O22" s="16">
        <v>35</v>
      </c>
    </row>
    <row r="23" spans="1:15" ht="12" customHeight="1">
      <c r="A23" s="13">
        <v>46162</v>
      </c>
      <c r="B23" s="11"/>
      <c r="C23" s="25">
        <v>223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224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168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156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136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148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154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147</v>
      </c>
      <c r="D30" s="14">
        <v>615.99999999999989</v>
      </c>
      <c r="E30" s="14">
        <v>65.8</v>
      </c>
      <c r="F30" s="14">
        <v>2500</v>
      </c>
      <c r="G30" s="15">
        <v>152.63900000000001</v>
      </c>
      <c r="H30" s="15">
        <v>15.968999999999999</v>
      </c>
      <c r="I30" s="16">
        <v>880000</v>
      </c>
      <c r="J30" s="14">
        <v>4.4399999999999995</v>
      </c>
      <c r="K30" s="14">
        <v>4.0999999999999996</v>
      </c>
      <c r="L30" s="14">
        <v>3.3</v>
      </c>
      <c r="M30" s="15">
        <v>8.2720000000000002</v>
      </c>
      <c r="N30" s="15">
        <v>0.71299999999999997</v>
      </c>
      <c r="O30" s="16">
        <v>460</v>
      </c>
    </row>
    <row r="31" spans="1:15" ht="12" customHeight="1">
      <c r="A31" s="13">
        <v>46170</v>
      </c>
      <c r="B31" s="11"/>
      <c r="C31" s="25">
        <v>145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137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140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125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103</v>
      </c>
      <c r="B35" s="7"/>
      <c r="C35" s="12">
        <f>SUM(C4:C34)</f>
        <v>3848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124.12903225806451</v>
      </c>
      <c r="D36" s="8">
        <f t="shared" si="0"/>
        <v>278.87499999999994</v>
      </c>
      <c r="E36" s="8">
        <f t="shared" si="0"/>
        <v>71.275000000000006</v>
      </c>
      <c r="F36" s="8">
        <f t="shared" si="0"/>
        <v>724</v>
      </c>
      <c r="G36" s="9">
        <f t="shared" si="0"/>
        <v>87.238500000000002</v>
      </c>
      <c r="H36" s="9">
        <f t="shared" si="0"/>
        <v>7.9087499999999995</v>
      </c>
      <c r="I36" s="7">
        <f t="shared" si="0"/>
        <v>387500</v>
      </c>
      <c r="J36" s="8">
        <f t="shared" si="0"/>
        <v>4.3650000000000002</v>
      </c>
      <c r="K36" s="8">
        <f t="shared" si="0"/>
        <v>4.5250000000000004</v>
      </c>
      <c r="L36" s="8">
        <f t="shared" si="0"/>
        <v>3.55</v>
      </c>
      <c r="M36" s="9">
        <f t="shared" si="0"/>
        <v>4.8780000000000001</v>
      </c>
      <c r="N36" s="9">
        <f t="shared" si="0"/>
        <v>0.50675000000000003</v>
      </c>
      <c r="O36" s="7">
        <f t="shared" si="0"/>
        <v>188.75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224</v>
      </c>
      <c r="D37" s="8">
        <f t="shared" si="1"/>
        <v>615.99999999999989</v>
      </c>
      <c r="E37" s="8">
        <f t="shared" si="1"/>
        <v>89.8</v>
      </c>
      <c r="F37" s="8">
        <f t="shared" si="1"/>
        <v>2500</v>
      </c>
      <c r="G37" s="9">
        <f t="shared" si="1"/>
        <v>152.63900000000001</v>
      </c>
      <c r="H37" s="9">
        <f t="shared" si="1"/>
        <v>15.968999999999999</v>
      </c>
      <c r="I37" s="7">
        <f t="shared" si="1"/>
        <v>880000</v>
      </c>
      <c r="J37" s="8">
        <f t="shared" si="1"/>
        <v>5.9</v>
      </c>
      <c r="K37" s="8">
        <f t="shared" si="1"/>
        <v>5.2</v>
      </c>
      <c r="L37" s="8">
        <f t="shared" si="1"/>
        <v>6.3</v>
      </c>
      <c r="M37" s="9">
        <f t="shared" si="1"/>
        <v>8.2720000000000002</v>
      </c>
      <c r="N37" s="9">
        <f t="shared" si="1"/>
        <v>0.73</v>
      </c>
      <c r="O37" s="7">
        <f t="shared" si="1"/>
        <v>460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94</v>
      </c>
      <c r="D38" s="8">
        <f t="shared" si="2"/>
        <v>156.60000000000002</v>
      </c>
      <c r="E38" s="8">
        <f t="shared" si="2"/>
        <v>64.5</v>
      </c>
      <c r="F38" s="8">
        <f t="shared" si="2"/>
        <v>78</v>
      </c>
      <c r="G38" s="9">
        <f t="shared" si="2"/>
        <v>60.170999999999999</v>
      </c>
      <c r="H38" s="9">
        <f t="shared" si="2"/>
        <v>3.306</v>
      </c>
      <c r="I38" s="7">
        <f t="shared" si="2"/>
        <v>170000</v>
      </c>
      <c r="J38" s="8">
        <f t="shared" si="2"/>
        <v>2.46</v>
      </c>
      <c r="K38" s="8">
        <f t="shared" si="2"/>
        <v>3.8</v>
      </c>
      <c r="L38" s="8">
        <f t="shared" si="2"/>
        <v>2</v>
      </c>
      <c r="M38" s="9">
        <f t="shared" si="2"/>
        <v>2.0190000000000001</v>
      </c>
      <c r="N38" s="9">
        <f t="shared" si="2"/>
        <v>0.23799999999999999</v>
      </c>
      <c r="O38" s="7">
        <f t="shared" si="2"/>
        <v>35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30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36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46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29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31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27</v>
      </c>
      <c r="D9" s="14">
        <v>163.19999999999999</v>
      </c>
      <c r="E9" s="14">
        <v>56.9</v>
      </c>
      <c r="F9" s="14">
        <v>60</v>
      </c>
      <c r="G9" s="15">
        <v>26.66</v>
      </c>
      <c r="H9" s="15">
        <v>4.2590000000000003</v>
      </c>
      <c r="I9" s="16">
        <v>210000</v>
      </c>
      <c r="J9" s="14">
        <v>5.0599999999999987</v>
      </c>
      <c r="K9" s="14">
        <v>8.4</v>
      </c>
      <c r="L9" s="14">
        <v>5.8</v>
      </c>
      <c r="M9" s="15">
        <v>7.0869999999999997</v>
      </c>
      <c r="N9" s="15">
        <v>0.75600000000000001</v>
      </c>
      <c r="O9" s="16">
        <v>420</v>
      </c>
    </row>
    <row r="10" spans="1:15" ht="12" customHeight="1">
      <c r="A10" s="13">
        <v>46149</v>
      </c>
      <c r="B10" s="11"/>
      <c r="C10" s="25">
        <v>35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34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34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28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29</v>
      </c>
      <c r="D15" s="14">
        <v>135.6</v>
      </c>
      <c r="E15" s="14">
        <v>63.6</v>
      </c>
      <c r="F15" s="14">
        <v>152</v>
      </c>
      <c r="G15" s="15">
        <v>53.079000000000001</v>
      </c>
      <c r="H15" s="15">
        <v>4.9219999999999997</v>
      </c>
      <c r="I15" s="16">
        <v>210000</v>
      </c>
      <c r="J15" s="14">
        <v>3.8</v>
      </c>
      <c r="K15" s="14">
        <v>5.3</v>
      </c>
      <c r="L15" s="14">
        <v>4.2</v>
      </c>
      <c r="M15" s="15">
        <v>12.789</v>
      </c>
      <c r="N15" s="15">
        <v>1.615</v>
      </c>
      <c r="O15" s="16">
        <v>210</v>
      </c>
    </row>
    <row r="16" spans="1:15" ht="12" customHeight="1">
      <c r="A16" s="13">
        <v>46155</v>
      </c>
      <c r="B16" s="11"/>
      <c r="C16" s="25">
        <v>29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29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28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31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26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28</v>
      </c>
      <c r="D22" s="14">
        <v>167.10000000000002</v>
      </c>
      <c r="E22" s="14">
        <v>58.6</v>
      </c>
      <c r="F22" s="14">
        <v>156</v>
      </c>
      <c r="G22" s="15">
        <v>51.886000000000003</v>
      </c>
      <c r="H22" s="15">
        <v>4.6429999999999998</v>
      </c>
      <c r="I22" s="16">
        <v>330000</v>
      </c>
      <c r="J22" s="14">
        <v>3.96</v>
      </c>
      <c r="K22" s="14">
        <v>6.7</v>
      </c>
      <c r="L22" s="14">
        <v>5.4</v>
      </c>
      <c r="M22" s="15">
        <v>13.863</v>
      </c>
      <c r="N22" s="15">
        <v>1.3819999999999999</v>
      </c>
      <c r="O22" s="16">
        <v>130</v>
      </c>
    </row>
    <row r="23" spans="1:15" ht="12" customHeight="1">
      <c r="A23" s="13">
        <v>46162</v>
      </c>
      <c r="B23" s="11"/>
      <c r="C23" s="25">
        <v>192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132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54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46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38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37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33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36</v>
      </c>
      <c r="D30" s="14">
        <v>180.90000000000003</v>
      </c>
      <c r="E30" s="14">
        <v>55.2</v>
      </c>
      <c r="F30" s="14">
        <v>236</v>
      </c>
      <c r="G30" s="15">
        <v>53.976999999999997</v>
      </c>
      <c r="H30" s="15">
        <v>5.4630000000000001</v>
      </c>
      <c r="I30" s="16">
        <v>360000</v>
      </c>
      <c r="J30" s="14">
        <v>3.4399999999999995</v>
      </c>
      <c r="K30" s="14">
        <v>6</v>
      </c>
      <c r="L30" s="14">
        <v>3.3</v>
      </c>
      <c r="M30" s="15">
        <v>13.262</v>
      </c>
      <c r="N30" s="15">
        <v>1.87</v>
      </c>
      <c r="O30" s="16">
        <v>120</v>
      </c>
    </row>
    <row r="31" spans="1:15" ht="12" customHeight="1">
      <c r="A31" s="13">
        <v>46170</v>
      </c>
      <c r="B31" s="11"/>
      <c r="C31" s="25">
        <v>31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30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36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30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1288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41.548387096774192</v>
      </c>
      <c r="D36" s="8">
        <f t="shared" si="0"/>
        <v>161.69999999999999</v>
      </c>
      <c r="E36" s="8">
        <f t="shared" si="0"/>
        <v>58.575000000000003</v>
      </c>
      <c r="F36" s="8">
        <f t="shared" si="0"/>
        <v>151</v>
      </c>
      <c r="G36" s="9">
        <f t="shared" si="0"/>
        <v>46.400500000000001</v>
      </c>
      <c r="H36" s="9">
        <f t="shared" si="0"/>
        <v>4.8217500000000006</v>
      </c>
      <c r="I36" s="7">
        <f t="shared" si="0"/>
        <v>277500</v>
      </c>
      <c r="J36" s="8">
        <f t="shared" si="0"/>
        <v>4.0649999999999995</v>
      </c>
      <c r="K36" s="8">
        <f t="shared" si="0"/>
        <v>6.6</v>
      </c>
      <c r="L36" s="8">
        <f t="shared" si="0"/>
        <v>4.6749999999999998</v>
      </c>
      <c r="M36" s="9">
        <f t="shared" si="0"/>
        <v>11.750249999999999</v>
      </c>
      <c r="N36" s="9">
        <f t="shared" si="0"/>
        <v>1.4057500000000001</v>
      </c>
      <c r="O36" s="7">
        <f t="shared" si="0"/>
        <v>220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192</v>
      </c>
      <c r="D37" s="8">
        <f t="shared" si="1"/>
        <v>180.90000000000003</v>
      </c>
      <c r="E37" s="8">
        <f t="shared" si="1"/>
        <v>63.6</v>
      </c>
      <c r="F37" s="8">
        <f t="shared" si="1"/>
        <v>236</v>
      </c>
      <c r="G37" s="9">
        <f t="shared" si="1"/>
        <v>53.976999999999997</v>
      </c>
      <c r="H37" s="9">
        <f t="shared" si="1"/>
        <v>5.4630000000000001</v>
      </c>
      <c r="I37" s="7">
        <f t="shared" si="1"/>
        <v>360000</v>
      </c>
      <c r="J37" s="8">
        <f t="shared" si="1"/>
        <v>5.0599999999999987</v>
      </c>
      <c r="K37" s="8">
        <f t="shared" si="1"/>
        <v>8.4</v>
      </c>
      <c r="L37" s="8">
        <f t="shared" si="1"/>
        <v>5.8</v>
      </c>
      <c r="M37" s="9">
        <f t="shared" si="1"/>
        <v>13.863</v>
      </c>
      <c r="N37" s="9">
        <f t="shared" si="1"/>
        <v>1.87</v>
      </c>
      <c r="O37" s="7">
        <f t="shared" si="1"/>
        <v>420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26</v>
      </c>
      <c r="D38" s="8">
        <f t="shared" si="2"/>
        <v>135.6</v>
      </c>
      <c r="E38" s="8">
        <f t="shared" si="2"/>
        <v>55.2</v>
      </c>
      <c r="F38" s="8">
        <f t="shared" si="2"/>
        <v>60</v>
      </c>
      <c r="G38" s="9">
        <f t="shared" si="2"/>
        <v>26.66</v>
      </c>
      <c r="H38" s="9">
        <f t="shared" si="2"/>
        <v>4.2590000000000003</v>
      </c>
      <c r="I38" s="7">
        <f t="shared" si="2"/>
        <v>210000</v>
      </c>
      <c r="J38" s="8">
        <f t="shared" si="2"/>
        <v>3.4399999999999995</v>
      </c>
      <c r="K38" s="8">
        <f t="shared" si="2"/>
        <v>5.3</v>
      </c>
      <c r="L38" s="8">
        <f t="shared" si="2"/>
        <v>3.3</v>
      </c>
      <c r="M38" s="9">
        <f t="shared" si="2"/>
        <v>7.0869999999999997</v>
      </c>
      <c r="N38" s="9">
        <f t="shared" si="2"/>
        <v>0.75600000000000001</v>
      </c>
      <c r="O38" s="7">
        <f t="shared" si="2"/>
        <v>120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104</v>
      </c>
      <c r="C2" s="34" t="s">
        <v>105</v>
      </c>
      <c r="D2" s="36" t="s">
        <v>106</v>
      </c>
      <c r="E2" s="36"/>
      <c r="F2" s="36"/>
      <c r="G2" s="36"/>
      <c r="H2" s="36"/>
      <c r="I2" s="36"/>
      <c r="J2" s="36" t="s">
        <v>107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108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108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207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207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223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179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185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163</v>
      </c>
      <c r="D9" s="14">
        <v>183.3</v>
      </c>
      <c r="E9" s="14">
        <v>57.4</v>
      </c>
      <c r="F9" s="14">
        <v>96</v>
      </c>
      <c r="G9" s="15">
        <v>71.093999999999994</v>
      </c>
      <c r="H9" s="15">
        <v>4.7720000000000002</v>
      </c>
      <c r="I9" s="16">
        <v>180000</v>
      </c>
      <c r="J9" s="14">
        <v>1.8599999999999994</v>
      </c>
      <c r="K9" s="14">
        <v>5.4</v>
      </c>
      <c r="L9" s="14">
        <v>2.5</v>
      </c>
      <c r="M9" s="15">
        <v>18.521000000000001</v>
      </c>
      <c r="N9" s="15">
        <v>0.996</v>
      </c>
      <c r="O9" s="16">
        <v>69</v>
      </c>
    </row>
    <row r="10" spans="1:15" ht="12" customHeight="1">
      <c r="A10" s="13">
        <v>46149</v>
      </c>
      <c r="B10" s="11"/>
      <c r="C10" s="25">
        <v>156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160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172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177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176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166</v>
      </c>
      <c r="D15" s="14">
        <v>142.79999999999998</v>
      </c>
      <c r="E15" s="14">
        <v>50.1</v>
      </c>
      <c r="F15" s="14">
        <v>122</v>
      </c>
      <c r="G15" s="15">
        <v>44.786000000000001</v>
      </c>
      <c r="H15" s="15">
        <v>4.59</v>
      </c>
      <c r="I15" s="16">
        <v>150000</v>
      </c>
      <c r="J15" s="14">
        <v>4</v>
      </c>
      <c r="K15" s="14">
        <v>4.3</v>
      </c>
      <c r="L15" s="14">
        <v>2.4</v>
      </c>
      <c r="M15" s="15">
        <v>11.417</v>
      </c>
      <c r="N15" s="15">
        <v>0.79400000000000004</v>
      </c>
      <c r="O15" s="16">
        <v>34</v>
      </c>
    </row>
    <row r="16" spans="1:15" ht="12" customHeight="1">
      <c r="A16" s="13">
        <v>46155</v>
      </c>
      <c r="B16" s="11"/>
      <c r="C16" s="25">
        <v>182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171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175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184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183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166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159</v>
      </c>
      <c r="D22" s="14">
        <v>185.70000000000005</v>
      </c>
      <c r="E22" s="14">
        <v>71.8</v>
      </c>
      <c r="F22" s="14">
        <v>198</v>
      </c>
      <c r="G22" s="15">
        <v>58.457000000000001</v>
      </c>
      <c r="H22" s="15">
        <v>10.204000000000001</v>
      </c>
      <c r="I22" s="16">
        <v>290000</v>
      </c>
      <c r="J22" s="14">
        <v>1.8600000000000003</v>
      </c>
      <c r="K22" s="14">
        <v>5.3</v>
      </c>
      <c r="L22" s="14">
        <v>1.5</v>
      </c>
      <c r="M22" s="15">
        <v>11.805999999999999</v>
      </c>
      <c r="N22" s="15">
        <v>1.1240000000000001</v>
      </c>
      <c r="O22" s="16">
        <v>15</v>
      </c>
    </row>
    <row r="23" spans="1:15" ht="12" customHeight="1">
      <c r="A23" s="13">
        <v>46162</v>
      </c>
      <c r="B23" s="11"/>
      <c r="C23" s="25">
        <v>309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272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178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184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184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185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170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168</v>
      </c>
      <c r="D30" s="14">
        <v>134.1</v>
      </c>
      <c r="E30" s="14">
        <v>57.7</v>
      </c>
      <c r="F30" s="14">
        <v>108</v>
      </c>
      <c r="G30" s="15">
        <v>41.643999999999998</v>
      </c>
      <c r="H30" s="15">
        <v>4.3739999999999997</v>
      </c>
      <c r="I30" s="16">
        <v>150000</v>
      </c>
      <c r="J30" s="14">
        <v>2.84</v>
      </c>
      <c r="K30" s="14">
        <v>4.8</v>
      </c>
      <c r="L30" s="14">
        <v>0.8</v>
      </c>
      <c r="M30" s="15">
        <v>15.04</v>
      </c>
      <c r="N30" s="15">
        <v>1.069</v>
      </c>
      <c r="O30" s="16">
        <v>60</v>
      </c>
    </row>
    <row r="31" spans="1:15" ht="12" customHeight="1">
      <c r="A31" s="13">
        <v>46170</v>
      </c>
      <c r="B31" s="11"/>
      <c r="C31" s="25">
        <v>166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185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195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181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5768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186.06451612903226</v>
      </c>
      <c r="D36" s="8">
        <f t="shared" si="0"/>
        <v>161.47500000000002</v>
      </c>
      <c r="E36" s="8">
        <f t="shared" si="0"/>
        <v>59.25</v>
      </c>
      <c r="F36" s="8">
        <f t="shared" si="0"/>
        <v>131</v>
      </c>
      <c r="G36" s="9">
        <f t="shared" si="0"/>
        <v>53.995249999999999</v>
      </c>
      <c r="H36" s="9">
        <f t="shared" si="0"/>
        <v>5.9850000000000003</v>
      </c>
      <c r="I36" s="7">
        <f t="shared" si="0"/>
        <v>192500</v>
      </c>
      <c r="J36" s="8">
        <f t="shared" si="0"/>
        <v>2.6399999999999997</v>
      </c>
      <c r="K36" s="8">
        <f t="shared" si="0"/>
        <v>4.95</v>
      </c>
      <c r="L36" s="8">
        <f t="shared" si="0"/>
        <v>1.8</v>
      </c>
      <c r="M36" s="9">
        <f t="shared" si="0"/>
        <v>14.196</v>
      </c>
      <c r="N36" s="9">
        <f t="shared" si="0"/>
        <v>0.99575000000000002</v>
      </c>
      <c r="O36" s="7">
        <f t="shared" si="0"/>
        <v>44.5</v>
      </c>
    </row>
    <row r="37" spans="1:15" s="1" customFormat="1" ht="12" customHeight="1">
      <c r="A37" s="17" t="s">
        <v>109</v>
      </c>
      <c r="B37" s="7"/>
      <c r="C37" s="12">
        <f t="shared" ref="C37:O37" si="1">MAX(C4:C34)</f>
        <v>309</v>
      </c>
      <c r="D37" s="8">
        <f t="shared" si="1"/>
        <v>185.70000000000005</v>
      </c>
      <c r="E37" s="8">
        <f t="shared" si="1"/>
        <v>71.8</v>
      </c>
      <c r="F37" s="8">
        <f t="shared" si="1"/>
        <v>198</v>
      </c>
      <c r="G37" s="9">
        <f t="shared" si="1"/>
        <v>71.093999999999994</v>
      </c>
      <c r="H37" s="9">
        <f t="shared" si="1"/>
        <v>10.204000000000001</v>
      </c>
      <c r="I37" s="7">
        <f t="shared" si="1"/>
        <v>290000</v>
      </c>
      <c r="J37" s="8">
        <f t="shared" si="1"/>
        <v>4</v>
      </c>
      <c r="K37" s="8">
        <f t="shared" si="1"/>
        <v>5.4</v>
      </c>
      <c r="L37" s="8">
        <f t="shared" si="1"/>
        <v>2.5</v>
      </c>
      <c r="M37" s="9">
        <f t="shared" si="1"/>
        <v>18.521000000000001</v>
      </c>
      <c r="N37" s="9">
        <f t="shared" si="1"/>
        <v>1.1240000000000001</v>
      </c>
      <c r="O37" s="7">
        <f t="shared" si="1"/>
        <v>69</v>
      </c>
    </row>
    <row r="38" spans="1:15" s="1" customFormat="1" ht="12" customHeight="1">
      <c r="A38" s="17" t="s">
        <v>110</v>
      </c>
      <c r="B38" s="7"/>
      <c r="C38" s="12">
        <f t="shared" ref="C38:O38" si="2">MIN(C4:C34)</f>
        <v>156</v>
      </c>
      <c r="D38" s="8">
        <f t="shared" si="2"/>
        <v>134.1</v>
      </c>
      <c r="E38" s="8">
        <f t="shared" si="2"/>
        <v>50.1</v>
      </c>
      <c r="F38" s="8">
        <f t="shared" si="2"/>
        <v>96</v>
      </c>
      <c r="G38" s="9">
        <f t="shared" si="2"/>
        <v>41.643999999999998</v>
      </c>
      <c r="H38" s="9">
        <f t="shared" si="2"/>
        <v>4.3739999999999997</v>
      </c>
      <c r="I38" s="7">
        <f t="shared" si="2"/>
        <v>150000</v>
      </c>
      <c r="J38" s="8">
        <f t="shared" si="2"/>
        <v>1.8599999999999994</v>
      </c>
      <c r="K38" s="8">
        <f t="shared" si="2"/>
        <v>4.3</v>
      </c>
      <c r="L38" s="8">
        <f t="shared" si="2"/>
        <v>0.8</v>
      </c>
      <c r="M38" s="9">
        <f t="shared" si="2"/>
        <v>11.417</v>
      </c>
      <c r="N38" s="9">
        <f t="shared" si="2"/>
        <v>0.79400000000000004</v>
      </c>
      <c r="O38" s="7">
        <f t="shared" si="2"/>
        <v>15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73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81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91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70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75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65</v>
      </c>
      <c r="D9" s="14">
        <v>174.00000000000003</v>
      </c>
      <c r="E9" s="14">
        <v>59.7</v>
      </c>
      <c r="F9" s="14">
        <v>100</v>
      </c>
      <c r="G9" s="15">
        <v>34.302</v>
      </c>
      <c r="H9" s="15">
        <v>4.3780000000000001</v>
      </c>
      <c r="I9" s="16">
        <v>210000</v>
      </c>
      <c r="J9" s="14">
        <v>7.9950000000000001</v>
      </c>
      <c r="K9" s="14">
        <v>4.0999999999999996</v>
      </c>
      <c r="L9" s="14">
        <v>8.6999999999999993</v>
      </c>
      <c r="M9" s="15">
        <v>16.709</v>
      </c>
      <c r="N9" s="15">
        <v>1.095</v>
      </c>
      <c r="O9" s="16">
        <v>980</v>
      </c>
    </row>
    <row r="10" spans="1:15" ht="12" customHeight="1">
      <c r="A10" s="13">
        <v>46149</v>
      </c>
      <c r="B10" s="11"/>
      <c r="C10" s="25">
        <v>69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71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75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70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57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65</v>
      </c>
      <c r="D15" s="14">
        <v>228.59999999999997</v>
      </c>
      <c r="E15" s="14">
        <v>52.7</v>
      </c>
      <c r="F15" s="14">
        <v>394</v>
      </c>
      <c r="G15" s="15">
        <v>81.677999999999997</v>
      </c>
      <c r="H15" s="15">
        <v>8.1449999999999996</v>
      </c>
      <c r="I15" s="16">
        <v>530000</v>
      </c>
      <c r="J15" s="14">
        <v>7.3049999999999997</v>
      </c>
      <c r="K15" s="14">
        <v>3.9</v>
      </c>
      <c r="L15" s="14">
        <v>8.8000000000000007</v>
      </c>
      <c r="M15" s="15">
        <v>13.647</v>
      </c>
      <c r="N15" s="15">
        <v>1.8720000000000001</v>
      </c>
      <c r="O15" s="16">
        <v>130</v>
      </c>
    </row>
    <row r="16" spans="1:15" ht="12" customHeight="1">
      <c r="A16" s="13">
        <v>46155</v>
      </c>
      <c r="B16" s="11"/>
      <c r="C16" s="25">
        <v>65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64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68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71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75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63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64</v>
      </c>
      <c r="D22" s="14">
        <v>159.30000000000001</v>
      </c>
      <c r="E22" s="14">
        <v>65.599999999999994</v>
      </c>
      <c r="F22" s="14">
        <v>176</v>
      </c>
      <c r="G22" s="15">
        <v>43.886000000000003</v>
      </c>
      <c r="H22" s="15">
        <v>7.1269999999999998</v>
      </c>
      <c r="I22" s="16">
        <v>210000</v>
      </c>
      <c r="J22" s="14">
        <v>6.8850000000000016</v>
      </c>
      <c r="K22" s="14">
        <v>3.8</v>
      </c>
      <c r="L22" s="14">
        <v>5.0999999999999996</v>
      </c>
      <c r="M22" s="15">
        <v>10.891</v>
      </c>
      <c r="N22" s="15">
        <v>1.446</v>
      </c>
      <c r="O22" s="16">
        <v>460</v>
      </c>
    </row>
    <row r="23" spans="1:15" ht="12" customHeight="1">
      <c r="A23" s="13">
        <v>46162</v>
      </c>
      <c r="B23" s="11"/>
      <c r="C23" s="25">
        <v>261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171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88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81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79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80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75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54</v>
      </c>
      <c r="D30" s="14">
        <v>173.7</v>
      </c>
      <c r="E30" s="14">
        <v>48.4</v>
      </c>
      <c r="F30" s="14">
        <v>160</v>
      </c>
      <c r="G30" s="15">
        <v>43.652000000000001</v>
      </c>
      <c r="H30" s="15">
        <v>5.0739999999999998</v>
      </c>
      <c r="I30" s="16">
        <v>290000</v>
      </c>
      <c r="J30" s="14">
        <v>6.2399999999999993</v>
      </c>
      <c r="K30" s="14">
        <v>4.7</v>
      </c>
      <c r="L30" s="14">
        <v>1.3</v>
      </c>
      <c r="M30" s="15">
        <v>7.01</v>
      </c>
      <c r="N30" s="15">
        <v>0.45</v>
      </c>
      <c r="O30" s="16">
        <v>88</v>
      </c>
    </row>
    <row r="31" spans="1:15" ht="12" customHeight="1">
      <c r="A31" s="13">
        <v>46170</v>
      </c>
      <c r="B31" s="11"/>
      <c r="C31" s="25">
        <v>57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57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41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74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2450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79.032258064516128</v>
      </c>
      <c r="D36" s="8">
        <f t="shared" si="0"/>
        <v>183.90000000000003</v>
      </c>
      <c r="E36" s="8">
        <f t="shared" si="0"/>
        <v>56.6</v>
      </c>
      <c r="F36" s="8">
        <f t="shared" si="0"/>
        <v>207.5</v>
      </c>
      <c r="G36" s="9">
        <f t="shared" si="0"/>
        <v>50.879499999999993</v>
      </c>
      <c r="H36" s="9">
        <f t="shared" si="0"/>
        <v>6.1809999999999992</v>
      </c>
      <c r="I36" s="7">
        <f t="shared" si="0"/>
        <v>310000</v>
      </c>
      <c r="J36" s="8">
        <f t="shared" si="0"/>
        <v>7.1062500000000002</v>
      </c>
      <c r="K36" s="8">
        <f t="shared" si="0"/>
        <v>4.125</v>
      </c>
      <c r="L36" s="8">
        <f t="shared" si="0"/>
        <v>5.9750000000000005</v>
      </c>
      <c r="M36" s="9">
        <f t="shared" si="0"/>
        <v>12.064249999999999</v>
      </c>
      <c r="N36" s="9">
        <f t="shared" si="0"/>
        <v>1.2157500000000001</v>
      </c>
      <c r="O36" s="7">
        <f t="shared" si="0"/>
        <v>414.5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261</v>
      </c>
      <c r="D37" s="8">
        <f t="shared" si="1"/>
        <v>228.59999999999997</v>
      </c>
      <c r="E37" s="8">
        <f t="shared" si="1"/>
        <v>65.599999999999994</v>
      </c>
      <c r="F37" s="8">
        <f t="shared" si="1"/>
        <v>394</v>
      </c>
      <c r="G37" s="9">
        <f t="shared" si="1"/>
        <v>81.677999999999997</v>
      </c>
      <c r="H37" s="9">
        <f t="shared" si="1"/>
        <v>8.1449999999999996</v>
      </c>
      <c r="I37" s="7">
        <f t="shared" si="1"/>
        <v>530000</v>
      </c>
      <c r="J37" s="8">
        <f t="shared" si="1"/>
        <v>7.9950000000000001</v>
      </c>
      <c r="K37" s="8">
        <f t="shared" si="1"/>
        <v>4.7</v>
      </c>
      <c r="L37" s="8">
        <f t="shared" si="1"/>
        <v>8.8000000000000007</v>
      </c>
      <c r="M37" s="9">
        <f t="shared" si="1"/>
        <v>16.709</v>
      </c>
      <c r="N37" s="9">
        <f t="shared" si="1"/>
        <v>1.8720000000000001</v>
      </c>
      <c r="O37" s="7">
        <f t="shared" si="1"/>
        <v>980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41</v>
      </c>
      <c r="D38" s="8">
        <f t="shared" si="2"/>
        <v>159.30000000000001</v>
      </c>
      <c r="E38" s="8">
        <f t="shared" si="2"/>
        <v>48.4</v>
      </c>
      <c r="F38" s="8">
        <f t="shared" si="2"/>
        <v>100</v>
      </c>
      <c r="G38" s="9">
        <f t="shared" si="2"/>
        <v>34.302</v>
      </c>
      <c r="H38" s="9">
        <f t="shared" si="2"/>
        <v>4.3780000000000001</v>
      </c>
      <c r="I38" s="7">
        <f t="shared" si="2"/>
        <v>210000</v>
      </c>
      <c r="J38" s="8">
        <f t="shared" si="2"/>
        <v>6.2399999999999993</v>
      </c>
      <c r="K38" s="8">
        <f t="shared" si="2"/>
        <v>3.8</v>
      </c>
      <c r="L38" s="8">
        <f t="shared" si="2"/>
        <v>1.3</v>
      </c>
      <c r="M38" s="9">
        <f t="shared" si="2"/>
        <v>7.01</v>
      </c>
      <c r="N38" s="9">
        <f t="shared" si="2"/>
        <v>0.45</v>
      </c>
      <c r="O38" s="7">
        <f t="shared" si="2"/>
        <v>88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103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118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137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124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113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114</v>
      </c>
      <c r="D9" s="14">
        <v>160.19999999999999</v>
      </c>
      <c r="E9" s="14">
        <v>61.8</v>
      </c>
      <c r="F9" s="14">
        <v>140</v>
      </c>
      <c r="G9" s="15">
        <v>51</v>
      </c>
      <c r="H9" s="15">
        <v>4.1210000000000004</v>
      </c>
      <c r="I9" s="16">
        <v>180000</v>
      </c>
      <c r="J9" s="14">
        <v>8.1899999999999977</v>
      </c>
      <c r="K9" s="14">
        <v>3.8</v>
      </c>
      <c r="L9" s="14">
        <v>8.5</v>
      </c>
      <c r="M9" s="15">
        <v>13.37</v>
      </c>
      <c r="N9" s="15">
        <v>1.726</v>
      </c>
      <c r="O9" s="16">
        <v>630</v>
      </c>
    </row>
    <row r="10" spans="1:15" ht="12" customHeight="1">
      <c r="A10" s="13">
        <v>46149</v>
      </c>
      <c r="B10" s="11"/>
      <c r="C10" s="25">
        <v>121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125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115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115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113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116</v>
      </c>
      <c r="D15" s="14">
        <v>125.69999999999999</v>
      </c>
      <c r="E15" s="14">
        <v>53.7</v>
      </c>
      <c r="F15" s="14">
        <v>108</v>
      </c>
      <c r="G15" s="15">
        <v>50.219000000000001</v>
      </c>
      <c r="H15" s="15">
        <v>4.8239999999999998</v>
      </c>
      <c r="I15" s="16">
        <v>130000</v>
      </c>
      <c r="J15" s="14">
        <v>6.1999999999999993</v>
      </c>
      <c r="K15" s="14">
        <v>3.4</v>
      </c>
      <c r="L15" s="14">
        <v>8.3000000000000007</v>
      </c>
      <c r="M15" s="15">
        <v>11.131</v>
      </c>
      <c r="N15" s="15">
        <v>0.374</v>
      </c>
      <c r="O15" s="16">
        <v>230</v>
      </c>
    </row>
    <row r="16" spans="1:15" ht="12" customHeight="1">
      <c r="A16" s="13">
        <v>46155</v>
      </c>
      <c r="B16" s="11"/>
      <c r="C16" s="25">
        <v>116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122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119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124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122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108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112</v>
      </c>
      <c r="D22" s="14">
        <v>175.5</v>
      </c>
      <c r="E22" s="14">
        <v>62.6</v>
      </c>
      <c r="F22" s="14">
        <v>146</v>
      </c>
      <c r="G22" s="15">
        <v>60.743000000000002</v>
      </c>
      <c r="H22" s="15">
        <v>5.0640000000000001</v>
      </c>
      <c r="I22" s="16">
        <v>250000</v>
      </c>
      <c r="J22" s="14">
        <v>5.66</v>
      </c>
      <c r="K22" s="14">
        <v>3.5</v>
      </c>
      <c r="L22" s="14">
        <v>7.8</v>
      </c>
      <c r="M22" s="15">
        <v>4.5490000000000004</v>
      </c>
      <c r="N22" s="15">
        <v>0.42699999999999999</v>
      </c>
      <c r="O22" s="16">
        <v>430</v>
      </c>
    </row>
    <row r="23" spans="1:15" ht="12" customHeight="1">
      <c r="A23" s="13">
        <v>46162</v>
      </c>
      <c r="B23" s="11"/>
      <c r="C23" s="25">
        <v>312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270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157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130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134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125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141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134</v>
      </c>
      <c r="D30" s="14">
        <v>167.7</v>
      </c>
      <c r="E30" s="14">
        <v>57.5</v>
      </c>
      <c r="F30" s="14">
        <v>148</v>
      </c>
      <c r="G30" s="15">
        <v>43.652000000000001</v>
      </c>
      <c r="H30" s="15">
        <v>4.9379999999999997</v>
      </c>
      <c r="I30" s="16">
        <v>320000</v>
      </c>
      <c r="J30" s="14">
        <v>8.1600000000000019</v>
      </c>
      <c r="K30" s="14">
        <v>3.9</v>
      </c>
      <c r="L30" s="14">
        <v>8.6</v>
      </c>
      <c r="M30" s="15">
        <v>3.2810000000000001</v>
      </c>
      <c r="N30" s="15">
        <v>1.131</v>
      </c>
      <c r="O30" s="16">
        <v>430</v>
      </c>
    </row>
    <row r="31" spans="1:15" ht="12" customHeight="1">
      <c r="A31" s="13">
        <v>46170</v>
      </c>
      <c r="B31" s="11"/>
      <c r="C31" s="25">
        <v>127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125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117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128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4137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133.45161290322579</v>
      </c>
      <c r="D36" s="8">
        <f t="shared" si="0"/>
        <v>157.27499999999998</v>
      </c>
      <c r="E36" s="8">
        <f t="shared" si="0"/>
        <v>58.9</v>
      </c>
      <c r="F36" s="8">
        <f t="shared" si="0"/>
        <v>135.5</v>
      </c>
      <c r="G36" s="9">
        <f t="shared" si="0"/>
        <v>51.403499999999994</v>
      </c>
      <c r="H36" s="9">
        <f t="shared" si="0"/>
        <v>4.7367499999999998</v>
      </c>
      <c r="I36" s="7">
        <f t="shared" si="0"/>
        <v>220000</v>
      </c>
      <c r="J36" s="8">
        <f t="shared" si="0"/>
        <v>7.0525000000000002</v>
      </c>
      <c r="K36" s="8">
        <f t="shared" si="0"/>
        <v>3.65</v>
      </c>
      <c r="L36" s="8">
        <f t="shared" si="0"/>
        <v>8.3000000000000007</v>
      </c>
      <c r="M36" s="9">
        <f t="shared" si="0"/>
        <v>8.082749999999999</v>
      </c>
      <c r="N36" s="9">
        <f t="shared" si="0"/>
        <v>0.91450000000000009</v>
      </c>
      <c r="O36" s="7">
        <f t="shared" si="0"/>
        <v>430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312</v>
      </c>
      <c r="D37" s="8">
        <f t="shared" si="1"/>
        <v>175.5</v>
      </c>
      <c r="E37" s="8">
        <f t="shared" si="1"/>
        <v>62.6</v>
      </c>
      <c r="F37" s="8">
        <f t="shared" si="1"/>
        <v>148</v>
      </c>
      <c r="G37" s="9">
        <f t="shared" si="1"/>
        <v>60.743000000000002</v>
      </c>
      <c r="H37" s="9">
        <f t="shared" si="1"/>
        <v>5.0640000000000001</v>
      </c>
      <c r="I37" s="7">
        <f t="shared" si="1"/>
        <v>320000</v>
      </c>
      <c r="J37" s="8">
        <f t="shared" si="1"/>
        <v>8.1899999999999977</v>
      </c>
      <c r="K37" s="8">
        <f t="shared" si="1"/>
        <v>3.9</v>
      </c>
      <c r="L37" s="8">
        <f t="shared" si="1"/>
        <v>8.6</v>
      </c>
      <c r="M37" s="9">
        <f t="shared" si="1"/>
        <v>13.37</v>
      </c>
      <c r="N37" s="9">
        <f t="shared" si="1"/>
        <v>1.726</v>
      </c>
      <c r="O37" s="7">
        <f t="shared" si="1"/>
        <v>630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103</v>
      </c>
      <c r="D38" s="8">
        <f t="shared" si="2"/>
        <v>125.69999999999999</v>
      </c>
      <c r="E38" s="8">
        <f t="shared" si="2"/>
        <v>53.7</v>
      </c>
      <c r="F38" s="8">
        <f t="shared" si="2"/>
        <v>108</v>
      </c>
      <c r="G38" s="9">
        <f t="shared" si="2"/>
        <v>43.652000000000001</v>
      </c>
      <c r="H38" s="9">
        <f t="shared" si="2"/>
        <v>4.1210000000000004</v>
      </c>
      <c r="I38" s="7">
        <f t="shared" si="2"/>
        <v>130000</v>
      </c>
      <c r="J38" s="8">
        <f t="shared" si="2"/>
        <v>5.66</v>
      </c>
      <c r="K38" s="8">
        <f t="shared" si="2"/>
        <v>3.4</v>
      </c>
      <c r="L38" s="8">
        <f t="shared" si="2"/>
        <v>7.8</v>
      </c>
      <c r="M38" s="9">
        <f t="shared" si="2"/>
        <v>3.2810000000000001</v>
      </c>
      <c r="N38" s="9">
        <f t="shared" si="2"/>
        <v>0.374</v>
      </c>
      <c r="O38" s="7">
        <f t="shared" si="2"/>
        <v>230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111</v>
      </c>
      <c r="C2" s="34" t="s">
        <v>112</v>
      </c>
      <c r="D2" s="36" t="s">
        <v>113</v>
      </c>
      <c r="E2" s="36"/>
      <c r="F2" s="36"/>
      <c r="G2" s="36"/>
      <c r="H2" s="36"/>
      <c r="I2" s="36"/>
      <c r="J2" s="36" t="s">
        <v>114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115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115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20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28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24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20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19</v>
      </c>
      <c r="D9" s="14">
        <v>144.60000000000002</v>
      </c>
      <c r="E9" s="14">
        <v>60</v>
      </c>
      <c r="F9" s="14">
        <v>90</v>
      </c>
      <c r="G9" s="15">
        <v>104.491</v>
      </c>
      <c r="H9" s="15">
        <v>5.8970000000000002</v>
      </c>
      <c r="I9" s="16">
        <v>130000</v>
      </c>
      <c r="J9" s="14">
        <v>7.2899999999999991</v>
      </c>
      <c r="K9" s="14">
        <v>4.5999999999999996</v>
      </c>
      <c r="L9" s="14">
        <v>8.1999999999999993</v>
      </c>
      <c r="M9" s="15">
        <v>13.143000000000001</v>
      </c>
      <c r="N9" s="15">
        <v>1.7230000000000001</v>
      </c>
      <c r="O9" s="16">
        <v>330</v>
      </c>
    </row>
    <row r="10" spans="1:15" ht="12" customHeight="1">
      <c r="A10" s="13">
        <v>46149</v>
      </c>
      <c r="B10" s="11"/>
      <c r="C10" s="25">
        <v>21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21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20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15</v>
      </c>
      <c r="D15" s="14">
        <v>246.60000000000002</v>
      </c>
      <c r="E15" s="14">
        <v>65.7</v>
      </c>
      <c r="F15" s="14">
        <v>222</v>
      </c>
      <c r="G15" s="15">
        <v>59.656999999999996</v>
      </c>
      <c r="H15" s="15">
        <v>6.4059999999999997</v>
      </c>
      <c r="I15" s="16">
        <v>290000</v>
      </c>
      <c r="J15" s="14">
        <v>5.2000000000000011</v>
      </c>
      <c r="K15" s="14">
        <v>2.1</v>
      </c>
      <c r="L15" s="14">
        <v>8.8000000000000007</v>
      </c>
      <c r="M15" s="15">
        <v>7.9279999999999999</v>
      </c>
      <c r="N15" s="15">
        <v>0.371</v>
      </c>
      <c r="O15" s="16">
        <v>67</v>
      </c>
    </row>
    <row r="16" spans="1:15" ht="12" customHeight="1">
      <c r="A16" s="13">
        <v>46155</v>
      </c>
      <c r="B16" s="11"/>
      <c r="C16" s="25">
        <v>13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20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25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14</v>
      </c>
      <c r="D22" s="14">
        <v>164.70000000000002</v>
      </c>
      <c r="E22" s="14">
        <v>72.400000000000006</v>
      </c>
      <c r="F22" s="14">
        <v>156</v>
      </c>
      <c r="G22" s="15">
        <v>61.6</v>
      </c>
      <c r="H22" s="15">
        <v>5.9240000000000004</v>
      </c>
      <c r="I22" s="16">
        <v>200000</v>
      </c>
      <c r="J22" s="14">
        <v>8.2950000000000017</v>
      </c>
      <c r="K22" s="14">
        <v>4.4000000000000004</v>
      </c>
      <c r="L22" s="14">
        <v>8.6</v>
      </c>
      <c r="M22" s="15">
        <v>8.6059999999999999</v>
      </c>
      <c r="N22" s="15">
        <v>0.46800000000000003</v>
      </c>
      <c r="O22" s="16">
        <v>640</v>
      </c>
    </row>
    <row r="23" spans="1:15" ht="12" customHeight="1">
      <c r="A23" s="13">
        <v>46162</v>
      </c>
      <c r="B23" s="11"/>
      <c r="C23" s="25">
        <v>107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33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28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27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28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20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20</v>
      </c>
      <c r="D30" s="14">
        <v>144.9</v>
      </c>
      <c r="E30" s="14">
        <v>60.3</v>
      </c>
      <c r="F30" s="14">
        <v>166</v>
      </c>
      <c r="G30" s="15">
        <v>42.792000000000002</v>
      </c>
      <c r="H30" s="15">
        <v>6.1829999999999998</v>
      </c>
      <c r="I30" s="16">
        <v>290000</v>
      </c>
      <c r="J30" s="14">
        <v>8.2650000000000006</v>
      </c>
      <c r="K30" s="14">
        <v>3.2</v>
      </c>
      <c r="L30" s="14">
        <v>8.1999999999999993</v>
      </c>
      <c r="M30" s="15">
        <v>10.451000000000001</v>
      </c>
      <c r="N30" s="15">
        <v>0.28799999999999998</v>
      </c>
      <c r="O30" s="16">
        <v>480</v>
      </c>
    </row>
    <row r="31" spans="1:15" ht="12" customHeight="1">
      <c r="A31" s="13">
        <v>46170</v>
      </c>
      <c r="B31" s="11"/>
      <c r="C31" s="25">
        <v>17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21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20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116</v>
      </c>
      <c r="B35" s="7"/>
      <c r="C35" s="12">
        <f>SUM(C4:C34)</f>
        <v>721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23.258064516129032</v>
      </c>
      <c r="D36" s="8">
        <f t="shared" si="0"/>
        <v>175.20000000000002</v>
      </c>
      <c r="E36" s="8">
        <f t="shared" si="0"/>
        <v>64.600000000000009</v>
      </c>
      <c r="F36" s="8">
        <f t="shared" si="0"/>
        <v>158.5</v>
      </c>
      <c r="G36" s="9">
        <f t="shared" si="0"/>
        <v>67.134999999999991</v>
      </c>
      <c r="H36" s="9">
        <f t="shared" si="0"/>
        <v>6.1025</v>
      </c>
      <c r="I36" s="7">
        <f t="shared" si="0"/>
        <v>227500</v>
      </c>
      <c r="J36" s="8">
        <f t="shared" si="0"/>
        <v>7.2625000000000011</v>
      </c>
      <c r="K36" s="8">
        <f t="shared" si="0"/>
        <v>3.5750000000000002</v>
      </c>
      <c r="L36" s="8">
        <f t="shared" si="0"/>
        <v>8.4499999999999993</v>
      </c>
      <c r="M36" s="9">
        <f t="shared" si="0"/>
        <v>10.032</v>
      </c>
      <c r="N36" s="9">
        <f t="shared" si="0"/>
        <v>0.71250000000000002</v>
      </c>
      <c r="O36" s="7">
        <f t="shared" si="0"/>
        <v>379.25</v>
      </c>
    </row>
    <row r="37" spans="1:15" s="1" customFormat="1" ht="12" customHeight="1">
      <c r="A37" s="17" t="s">
        <v>69</v>
      </c>
      <c r="B37" s="7"/>
      <c r="C37" s="12">
        <f t="shared" ref="C37:O37" si="1">MAX(C4:C34)</f>
        <v>107</v>
      </c>
      <c r="D37" s="8">
        <f t="shared" si="1"/>
        <v>246.60000000000002</v>
      </c>
      <c r="E37" s="8">
        <f t="shared" si="1"/>
        <v>72.400000000000006</v>
      </c>
      <c r="F37" s="8">
        <f t="shared" si="1"/>
        <v>222</v>
      </c>
      <c r="G37" s="9">
        <f t="shared" si="1"/>
        <v>104.491</v>
      </c>
      <c r="H37" s="9">
        <f t="shared" si="1"/>
        <v>6.4059999999999997</v>
      </c>
      <c r="I37" s="7">
        <f t="shared" si="1"/>
        <v>290000</v>
      </c>
      <c r="J37" s="8">
        <f t="shared" si="1"/>
        <v>8.2950000000000017</v>
      </c>
      <c r="K37" s="8">
        <f t="shared" si="1"/>
        <v>4.5999999999999996</v>
      </c>
      <c r="L37" s="8">
        <f t="shared" si="1"/>
        <v>8.8000000000000007</v>
      </c>
      <c r="M37" s="9">
        <f t="shared" si="1"/>
        <v>13.143000000000001</v>
      </c>
      <c r="N37" s="9">
        <f t="shared" si="1"/>
        <v>1.7230000000000001</v>
      </c>
      <c r="O37" s="7">
        <f t="shared" si="1"/>
        <v>640</v>
      </c>
    </row>
    <row r="38" spans="1:15" s="1" customFormat="1" ht="12" customHeight="1">
      <c r="A38" s="17" t="s">
        <v>117</v>
      </c>
      <c r="B38" s="7"/>
      <c r="C38" s="12">
        <f t="shared" ref="C38:O38" si="2">MIN(C4:C34)</f>
        <v>13</v>
      </c>
      <c r="D38" s="8">
        <f t="shared" si="2"/>
        <v>144.60000000000002</v>
      </c>
      <c r="E38" s="8">
        <f t="shared" si="2"/>
        <v>60</v>
      </c>
      <c r="F38" s="8">
        <f t="shared" si="2"/>
        <v>90</v>
      </c>
      <c r="G38" s="9">
        <f t="shared" si="2"/>
        <v>42.792000000000002</v>
      </c>
      <c r="H38" s="9">
        <f t="shared" si="2"/>
        <v>5.8970000000000002</v>
      </c>
      <c r="I38" s="7">
        <f t="shared" si="2"/>
        <v>130000</v>
      </c>
      <c r="J38" s="8">
        <f t="shared" si="2"/>
        <v>5.2000000000000011</v>
      </c>
      <c r="K38" s="8">
        <f t="shared" si="2"/>
        <v>2.1</v>
      </c>
      <c r="L38" s="8">
        <f t="shared" si="2"/>
        <v>8.1999999999999993</v>
      </c>
      <c r="M38" s="9">
        <f t="shared" si="2"/>
        <v>7.9279999999999999</v>
      </c>
      <c r="N38" s="9">
        <f t="shared" si="2"/>
        <v>0.28799999999999998</v>
      </c>
      <c r="O38" s="7">
        <f t="shared" si="2"/>
        <v>67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44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58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74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49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51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50</v>
      </c>
      <c r="D9" s="14">
        <v>174.29999999999998</v>
      </c>
      <c r="E9" s="14">
        <v>56.9</v>
      </c>
      <c r="F9" s="14">
        <v>96</v>
      </c>
      <c r="G9" s="15">
        <v>26.943000000000001</v>
      </c>
      <c r="H9" s="15">
        <v>4.2</v>
      </c>
      <c r="I9" s="16">
        <v>170000</v>
      </c>
      <c r="J9" s="14">
        <v>8.6850000000000023</v>
      </c>
      <c r="K9" s="14">
        <v>4.9000000000000004</v>
      </c>
      <c r="L9" s="14">
        <v>8.6</v>
      </c>
      <c r="M9" s="15">
        <v>14.785</v>
      </c>
      <c r="N9" s="15">
        <v>0.90400000000000003</v>
      </c>
      <c r="O9" s="16">
        <v>460</v>
      </c>
    </row>
    <row r="10" spans="1:15" ht="12" customHeight="1">
      <c r="A10" s="13">
        <v>46149</v>
      </c>
      <c r="B10" s="11"/>
      <c r="C10" s="25">
        <v>45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50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59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54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47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51</v>
      </c>
      <c r="D15" s="14">
        <v>139.19999999999999</v>
      </c>
      <c r="E15" s="14">
        <v>53.6</v>
      </c>
      <c r="F15" s="14">
        <v>106</v>
      </c>
      <c r="G15" s="15">
        <v>59.942999999999998</v>
      </c>
      <c r="H15" s="15">
        <v>4.9610000000000003</v>
      </c>
      <c r="I15" s="16">
        <v>180000</v>
      </c>
      <c r="J15" s="14">
        <v>6.8999999999999995</v>
      </c>
      <c r="K15" s="14">
        <v>3.9</v>
      </c>
      <c r="L15" s="14">
        <v>7.2</v>
      </c>
      <c r="M15" s="15">
        <v>9.8149999999999995</v>
      </c>
      <c r="N15" s="15">
        <v>0.51100000000000001</v>
      </c>
      <c r="O15" s="16">
        <v>190</v>
      </c>
    </row>
    <row r="16" spans="1:15" ht="12" customHeight="1">
      <c r="A16" s="13">
        <v>46155</v>
      </c>
      <c r="B16" s="11"/>
      <c r="C16" s="25">
        <v>52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48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48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49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53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48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52</v>
      </c>
      <c r="D22" s="14">
        <v>121.79999999999998</v>
      </c>
      <c r="E22" s="14">
        <v>59.9</v>
      </c>
      <c r="F22" s="14">
        <v>66</v>
      </c>
      <c r="G22" s="15">
        <v>64.742999999999995</v>
      </c>
      <c r="H22" s="15">
        <v>4.72</v>
      </c>
      <c r="I22" s="16">
        <v>140000</v>
      </c>
      <c r="J22" s="14">
        <v>5.66</v>
      </c>
      <c r="K22" s="14">
        <v>4.0999999999999996</v>
      </c>
      <c r="L22" s="14">
        <v>8.8000000000000007</v>
      </c>
      <c r="M22" s="15">
        <v>7.6909999999999998</v>
      </c>
      <c r="N22" s="15">
        <v>0.23599999999999999</v>
      </c>
      <c r="O22" s="16">
        <v>430</v>
      </c>
    </row>
    <row r="23" spans="1:15" ht="12" customHeight="1">
      <c r="A23" s="13">
        <v>46162</v>
      </c>
      <c r="B23" s="11"/>
      <c r="C23" s="25">
        <v>160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172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84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70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77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70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59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62</v>
      </c>
      <c r="D30" s="14">
        <v>154.49999999999994</v>
      </c>
      <c r="E30" s="14">
        <v>65.7</v>
      </c>
      <c r="F30" s="14">
        <v>134</v>
      </c>
      <c r="G30" s="15">
        <v>29.597999999999999</v>
      </c>
      <c r="H30" s="15">
        <v>3.7120000000000002</v>
      </c>
      <c r="I30" s="16">
        <v>330000</v>
      </c>
      <c r="J30" s="14">
        <v>6.1399999999999988</v>
      </c>
      <c r="K30" s="14">
        <v>5.8</v>
      </c>
      <c r="L30" s="14">
        <v>6.6</v>
      </c>
      <c r="M30" s="15">
        <v>7.01</v>
      </c>
      <c r="N30" s="15">
        <v>0.25600000000000001</v>
      </c>
      <c r="O30" s="16">
        <v>420</v>
      </c>
    </row>
    <row r="31" spans="1:15" ht="12" customHeight="1">
      <c r="A31" s="13">
        <v>46170</v>
      </c>
      <c r="B31" s="11"/>
      <c r="C31" s="25">
        <v>58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55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62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68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1979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63.838709677419352</v>
      </c>
      <c r="D36" s="8">
        <f t="shared" si="0"/>
        <v>147.44999999999999</v>
      </c>
      <c r="E36" s="8">
        <f t="shared" si="0"/>
        <v>59.025000000000006</v>
      </c>
      <c r="F36" s="8">
        <f t="shared" si="0"/>
        <v>100.5</v>
      </c>
      <c r="G36" s="9">
        <f t="shared" si="0"/>
        <v>45.306749999999994</v>
      </c>
      <c r="H36" s="9">
        <f t="shared" si="0"/>
        <v>4.39825</v>
      </c>
      <c r="I36" s="7">
        <f t="shared" si="0"/>
        <v>205000</v>
      </c>
      <c r="J36" s="8">
        <f t="shared" si="0"/>
        <v>6.8462499999999995</v>
      </c>
      <c r="K36" s="8">
        <f t="shared" si="0"/>
        <v>4.6749999999999998</v>
      </c>
      <c r="L36" s="8">
        <f t="shared" si="0"/>
        <v>7.8000000000000007</v>
      </c>
      <c r="M36" s="9">
        <f t="shared" si="0"/>
        <v>9.8252500000000005</v>
      </c>
      <c r="N36" s="9">
        <f t="shared" si="0"/>
        <v>0.47675000000000001</v>
      </c>
      <c r="O36" s="7">
        <f t="shared" si="0"/>
        <v>375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172</v>
      </c>
      <c r="D37" s="8">
        <f t="shared" si="1"/>
        <v>174.29999999999998</v>
      </c>
      <c r="E37" s="8">
        <f t="shared" si="1"/>
        <v>65.7</v>
      </c>
      <c r="F37" s="8">
        <f t="shared" si="1"/>
        <v>134</v>
      </c>
      <c r="G37" s="9">
        <f t="shared" si="1"/>
        <v>64.742999999999995</v>
      </c>
      <c r="H37" s="9">
        <f t="shared" si="1"/>
        <v>4.9610000000000003</v>
      </c>
      <c r="I37" s="7">
        <f t="shared" si="1"/>
        <v>330000</v>
      </c>
      <c r="J37" s="8">
        <f t="shared" si="1"/>
        <v>8.6850000000000023</v>
      </c>
      <c r="K37" s="8">
        <f t="shared" si="1"/>
        <v>5.8</v>
      </c>
      <c r="L37" s="8">
        <f t="shared" si="1"/>
        <v>8.8000000000000007</v>
      </c>
      <c r="M37" s="9">
        <f t="shared" si="1"/>
        <v>14.785</v>
      </c>
      <c r="N37" s="9">
        <f t="shared" si="1"/>
        <v>0.90400000000000003</v>
      </c>
      <c r="O37" s="7">
        <f t="shared" si="1"/>
        <v>460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44</v>
      </c>
      <c r="D38" s="8">
        <f t="shared" si="2"/>
        <v>121.79999999999998</v>
      </c>
      <c r="E38" s="8">
        <f t="shared" si="2"/>
        <v>53.6</v>
      </c>
      <c r="F38" s="8">
        <f t="shared" si="2"/>
        <v>66</v>
      </c>
      <c r="G38" s="9">
        <f t="shared" si="2"/>
        <v>26.943000000000001</v>
      </c>
      <c r="H38" s="9">
        <f t="shared" si="2"/>
        <v>3.7120000000000002</v>
      </c>
      <c r="I38" s="7">
        <f t="shared" si="2"/>
        <v>140000</v>
      </c>
      <c r="J38" s="8">
        <f t="shared" si="2"/>
        <v>5.66</v>
      </c>
      <c r="K38" s="8">
        <f t="shared" si="2"/>
        <v>3.9</v>
      </c>
      <c r="L38" s="8">
        <f t="shared" si="2"/>
        <v>6.6</v>
      </c>
      <c r="M38" s="9">
        <f t="shared" si="2"/>
        <v>7.01</v>
      </c>
      <c r="N38" s="9">
        <f t="shared" si="2"/>
        <v>0.23599999999999999</v>
      </c>
      <c r="O38" s="7">
        <f t="shared" si="2"/>
        <v>190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85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73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76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56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70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72</v>
      </c>
      <c r="D9" s="14">
        <v>155.39999999999998</v>
      </c>
      <c r="E9" s="14">
        <v>55.6</v>
      </c>
      <c r="F9" s="14">
        <v>66</v>
      </c>
      <c r="G9" s="15">
        <v>20.434000000000001</v>
      </c>
      <c r="H9" s="15">
        <v>3.2130000000000001</v>
      </c>
      <c r="I9" s="16">
        <v>160000</v>
      </c>
      <c r="J9" s="14">
        <v>4.7600000000000007</v>
      </c>
      <c r="K9" s="14">
        <v>4.5999999999999996</v>
      </c>
      <c r="L9" s="14">
        <v>5.4</v>
      </c>
      <c r="M9" s="15">
        <v>9.577</v>
      </c>
      <c r="N9" s="15">
        <v>0.48599999999999999</v>
      </c>
      <c r="O9" s="16">
        <v>300</v>
      </c>
    </row>
    <row r="10" spans="1:15" ht="12" customHeight="1">
      <c r="A10" s="13">
        <v>46149</v>
      </c>
      <c r="B10" s="11"/>
      <c r="C10" s="25">
        <v>65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85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63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61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64</v>
      </c>
      <c r="D15" s="14">
        <v>122.39999999999998</v>
      </c>
      <c r="E15" s="14">
        <v>84</v>
      </c>
      <c r="F15" s="14">
        <v>100</v>
      </c>
      <c r="G15" s="15">
        <v>44.213999999999999</v>
      </c>
      <c r="H15" s="15">
        <v>4.1989999999999998</v>
      </c>
      <c r="I15" s="16">
        <v>160000</v>
      </c>
      <c r="J15" s="14">
        <v>7.0950000000000006</v>
      </c>
      <c r="K15" s="14">
        <v>5.2</v>
      </c>
      <c r="L15" s="14">
        <v>8.6</v>
      </c>
      <c r="M15" s="15">
        <v>3.6379999999999999</v>
      </c>
      <c r="N15" s="15">
        <v>0.35199999999999998</v>
      </c>
      <c r="O15" s="16">
        <v>330</v>
      </c>
    </row>
    <row r="16" spans="1:15" ht="12" customHeight="1">
      <c r="A16" s="13">
        <v>46155</v>
      </c>
      <c r="B16" s="11"/>
      <c r="C16" s="25">
        <v>68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73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69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75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77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65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65</v>
      </c>
      <c r="D22" s="14">
        <v>170.99999999999997</v>
      </c>
      <c r="E22" s="14">
        <v>61</v>
      </c>
      <c r="F22" s="14">
        <v>94</v>
      </c>
      <c r="G22" s="15">
        <v>37.6</v>
      </c>
      <c r="H22" s="15">
        <v>5.694</v>
      </c>
      <c r="I22" s="16">
        <v>230000</v>
      </c>
      <c r="J22" s="14">
        <v>6.4950000000000001</v>
      </c>
      <c r="K22" s="14">
        <v>4</v>
      </c>
      <c r="L22" s="14">
        <v>7.3</v>
      </c>
      <c r="M22" s="15">
        <v>5.0629999999999997</v>
      </c>
      <c r="N22" s="15">
        <v>0.318</v>
      </c>
      <c r="O22" s="16">
        <v>280</v>
      </c>
    </row>
    <row r="23" spans="1:15" ht="12" customHeight="1">
      <c r="A23" s="13">
        <v>46162</v>
      </c>
      <c r="B23" s="11"/>
      <c r="C23" s="25">
        <v>160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184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96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88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84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87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65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65</v>
      </c>
      <c r="D30" s="14">
        <v>144.00000000000003</v>
      </c>
      <c r="E30" s="14">
        <v>48.2</v>
      </c>
      <c r="F30" s="14">
        <v>70</v>
      </c>
      <c r="G30" s="15">
        <v>33.613999999999997</v>
      </c>
      <c r="H30" s="15">
        <v>4.335</v>
      </c>
      <c r="I30" s="16">
        <v>190000</v>
      </c>
      <c r="J30" s="14">
        <v>3.9400000000000004</v>
      </c>
      <c r="K30" s="14">
        <v>3.1</v>
      </c>
      <c r="L30" s="14">
        <v>4</v>
      </c>
      <c r="M30" s="15">
        <v>4.3140000000000001</v>
      </c>
      <c r="N30" s="15">
        <v>0.39800000000000002</v>
      </c>
      <c r="O30" s="16">
        <v>330</v>
      </c>
    </row>
    <row r="31" spans="1:15" ht="12" customHeight="1">
      <c r="A31" s="13">
        <v>46170</v>
      </c>
      <c r="B31" s="11"/>
      <c r="C31" s="25">
        <v>64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72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76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85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2424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78.193548387096769</v>
      </c>
      <c r="D36" s="8">
        <f t="shared" si="0"/>
        <v>148.19999999999999</v>
      </c>
      <c r="E36" s="8">
        <f t="shared" si="0"/>
        <v>62.2</v>
      </c>
      <c r="F36" s="8">
        <f t="shared" si="0"/>
        <v>82.5</v>
      </c>
      <c r="G36" s="9">
        <f t="shared" si="0"/>
        <v>33.965499999999999</v>
      </c>
      <c r="H36" s="9">
        <f t="shared" si="0"/>
        <v>4.3602499999999997</v>
      </c>
      <c r="I36" s="7">
        <f t="shared" si="0"/>
        <v>185000</v>
      </c>
      <c r="J36" s="8">
        <f t="shared" si="0"/>
        <v>5.5725000000000007</v>
      </c>
      <c r="K36" s="8">
        <f t="shared" si="0"/>
        <v>4.2250000000000005</v>
      </c>
      <c r="L36" s="8">
        <f t="shared" si="0"/>
        <v>6.3250000000000002</v>
      </c>
      <c r="M36" s="9">
        <f t="shared" si="0"/>
        <v>5.6479999999999997</v>
      </c>
      <c r="N36" s="9">
        <f t="shared" si="0"/>
        <v>0.38849999999999996</v>
      </c>
      <c r="O36" s="7">
        <f t="shared" si="0"/>
        <v>310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184</v>
      </c>
      <c r="D37" s="8">
        <f t="shared" si="1"/>
        <v>170.99999999999997</v>
      </c>
      <c r="E37" s="8">
        <f t="shared" si="1"/>
        <v>84</v>
      </c>
      <c r="F37" s="8">
        <f t="shared" si="1"/>
        <v>100</v>
      </c>
      <c r="G37" s="9">
        <f t="shared" si="1"/>
        <v>44.213999999999999</v>
      </c>
      <c r="H37" s="9">
        <f t="shared" si="1"/>
        <v>5.694</v>
      </c>
      <c r="I37" s="7">
        <f t="shared" si="1"/>
        <v>230000</v>
      </c>
      <c r="J37" s="8">
        <f t="shared" si="1"/>
        <v>7.0950000000000006</v>
      </c>
      <c r="K37" s="8">
        <f t="shared" si="1"/>
        <v>5.2</v>
      </c>
      <c r="L37" s="8">
        <f t="shared" si="1"/>
        <v>8.6</v>
      </c>
      <c r="M37" s="9">
        <f t="shared" si="1"/>
        <v>9.577</v>
      </c>
      <c r="N37" s="9">
        <f t="shared" si="1"/>
        <v>0.48599999999999999</v>
      </c>
      <c r="O37" s="7">
        <f t="shared" si="1"/>
        <v>330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36</v>
      </c>
      <c r="D38" s="8">
        <f t="shared" si="2"/>
        <v>122.39999999999998</v>
      </c>
      <c r="E38" s="8">
        <f t="shared" si="2"/>
        <v>48.2</v>
      </c>
      <c r="F38" s="8">
        <f t="shared" si="2"/>
        <v>66</v>
      </c>
      <c r="G38" s="9">
        <f t="shared" si="2"/>
        <v>20.434000000000001</v>
      </c>
      <c r="H38" s="9">
        <f t="shared" si="2"/>
        <v>3.2130000000000001</v>
      </c>
      <c r="I38" s="7">
        <f t="shared" si="2"/>
        <v>160000</v>
      </c>
      <c r="J38" s="8">
        <f t="shared" si="2"/>
        <v>3.9400000000000004</v>
      </c>
      <c r="K38" s="8">
        <f t="shared" si="2"/>
        <v>3.1</v>
      </c>
      <c r="L38" s="8">
        <f t="shared" si="2"/>
        <v>4</v>
      </c>
      <c r="M38" s="9">
        <f t="shared" si="2"/>
        <v>3.6379999999999999</v>
      </c>
      <c r="N38" s="9">
        <f t="shared" si="2"/>
        <v>0.318</v>
      </c>
      <c r="O38" s="7">
        <f t="shared" si="2"/>
        <v>280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43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42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53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38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39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35</v>
      </c>
      <c r="D9" s="14">
        <v>184.5</v>
      </c>
      <c r="E9" s="14">
        <v>64.400000000000006</v>
      </c>
      <c r="F9" s="14">
        <v>100</v>
      </c>
      <c r="G9" s="15">
        <v>37.981000000000002</v>
      </c>
      <c r="H9" s="15">
        <v>4.7919999999999998</v>
      </c>
      <c r="I9" s="16">
        <v>210000</v>
      </c>
      <c r="J9" s="14">
        <v>6.990000000000002</v>
      </c>
      <c r="K9" s="14">
        <v>6.5</v>
      </c>
      <c r="L9" s="14">
        <v>8.8000000000000007</v>
      </c>
      <c r="M9" s="15">
        <v>14.615</v>
      </c>
      <c r="N9" s="15">
        <v>1.3879999999999999</v>
      </c>
      <c r="O9" s="16">
        <v>240</v>
      </c>
    </row>
    <row r="10" spans="1:15" ht="12" customHeight="1">
      <c r="A10" s="13">
        <v>46149</v>
      </c>
      <c r="B10" s="11"/>
      <c r="C10" s="25">
        <v>37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41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40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32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32</v>
      </c>
      <c r="D15" s="14">
        <v>170.40000000000003</v>
      </c>
      <c r="E15" s="14">
        <v>57.8</v>
      </c>
      <c r="F15" s="14">
        <v>116</v>
      </c>
      <c r="G15" s="15">
        <v>61.945</v>
      </c>
      <c r="H15" s="15">
        <v>5.84</v>
      </c>
      <c r="I15" s="16">
        <v>140000</v>
      </c>
      <c r="J15" s="14">
        <v>2.5000000000000009</v>
      </c>
      <c r="K15" s="14">
        <v>5.7</v>
      </c>
      <c r="L15" s="14">
        <v>2.2999999999999998</v>
      </c>
      <c r="M15" s="15">
        <v>13.99</v>
      </c>
      <c r="N15" s="15">
        <v>0.45600000000000002</v>
      </c>
      <c r="O15" s="16">
        <v>21</v>
      </c>
    </row>
    <row r="16" spans="1:15" ht="12" customHeight="1">
      <c r="A16" s="13">
        <v>46155</v>
      </c>
      <c r="B16" s="11"/>
      <c r="C16" s="25">
        <v>34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37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38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46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38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33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32</v>
      </c>
      <c r="D22" s="14">
        <v>183.60000000000002</v>
      </c>
      <c r="E22" s="14">
        <v>72</v>
      </c>
      <c r="F22" s="14">
        <v>100</v>
      </c>
      <c r="G22" s="15">
        <v>47.6</v>
      </c>
      <c r="H22" s="15">
        <v>4.7770000000000001</v>
      </c>
      <c r="I22" s="16">
        <v>250000</v>
      </c>
      <c r="J22" s="14">
        <v>7.3950000000000014</v>
      </c>
      <c r="K22" s="14">
        <v>4.0999999999999996</v>
      </c>
      <c r="L22" s="14">
        <v>8</v>
      </c>
      <c r="M22" s="15">
        <v>11.177</v>
      </c>
      <c r="N22" s="15">
        <v>0.26100000000000001</v>
      </c>
      <c r="O22" s="16">
        <v>330</v>
      </c>
    </row>
    <row r="23" spans="1:15" ht="12" customHeight="1">
      <c r="A23" s="13">
        <v>46162</v>
      </c>
      <c r="B23" s="11"/>
      <c r="C23" s="25">
        <v>123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106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48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48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47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49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35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34</v>
      </c>
      <c r="D30" s="14">
        <v>306.00000000000006</v>
      </c>
      <c r="E30" s="14">
        <v>48.2</v>
      </c>
      <c r="F30" s="14">
        <v>456.7</v>
      </c>
      <c r="G30" s="15">
        <v>65.448999999999998</v>
      </c>
      <c r="H30" s="15">
        <v>7.6609999999999996</v>
      </c>
      <c r="I30" s="16">
        <v>680000</v>
      </c>
      <c r="J30" s="14">
        <v>2.2400000000000002</v>
      </c>
      <c r="K30" s="14">
        <v>4</v>
      </c>
      <c r="L30" s="14">
        <v>0.8</v>
      </c>
      <c r="M30" s="15">
        <v>6.8369999999999997</v>
      </c>
      <c r="N30" s="15">
        <v>0.379</v>
      </c>
      <c r="O30" s="16">
        <v>120</v>
      </c>
    </row>
    <row r="31" spans="1:15" ht="12" customHeight="1">
      <c r="A31" s="13">
        <v>46170</v>
      </c>
      <c r="B31" s="11"/>
      <c r="C31" s="25">
        <v>37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41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45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43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1381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44.548387096774192</v>
      </c>
      <c r="D36" s="8">
        <f t="shared" si="0"/>
        <v>211.125</v>
      </c>
      <c r="E36" s="8">
        <f t="shared" si="0"/>
        <v>60.599999999999994</v>
      </c>
      <c r="F36" s="8">
        <f t="shared" si="0"/>
        <v>193.17500000000001</v>
      </c>
      <c r="G36" s="9">
        <f t="shared" si="0"/>
        <v>53.243750000000006</v>
      </c>
      <c r="H36" s="9">
        <f t="shared" si="0"/>
        <v>5.7675000000000001</v>
      </c>
      <c r="I36" s="7">
        <f t="shared" si="0"/>
        <v>320000</v>
      </c>
      <c r="J36" s="8">
        <f t="shared" si="0"/>
        <v>4.7812500000000018</v>
      </c>
      <c r="K36" s="8">
        <f t="shared" si="0"/>
        <v>5.0749999999999993</v>
      </c>
      <c r="L36" s="8">
        <f t="shared" si="0"/>
        <v>4.9750000000000005</v>
      </c>
      <c r="M36" s="9">
        <f t="shared" si="0"/>
        <v>11.65475</v>
      </c>
      <c r="N36" s="9">
        <f t="shared" si="0"/>
        <v>0.621</v>
      </c>
      <c r="O36" s="7">
        <f t="shared" si="0"/>
        <v>177.75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123</v>
      </c>
      <c r="D37" s="8">
        <f t="shared" si="1"/>
        <v>306.00000000000006</v>
      </c>
      <c r="E37" s="8">
        <f t="shared" si="1"/>
        <v>72</v>
      </c>
      <c r="F37" s="8">
        <f t="shared" si="1"/>
        <v>456.7</v>
      </c>
      <c r="G37" s="9">
        <f t="shared" si="1"/>
        <v>65.448999999999998</v>
      </c>
      <c r="H37" s="9">
        <f t="shared" si="1"/>
        <v>7.6609999999999996</v>
      </c>
      <c r="I37" s="7">
        <f t="shared" si="1"/>
        <v>680000</v>
      </c>
      <c r="J37" s="8">
        <f t="shared" si="1"/>
        <v>7.3950000000000014</v>
      </c>
      <c r="K37" s="8">
        <f t="shared" si="1"/>
        <v>6.5</v>
      </c>
      <c r="L37" s="8">
        <f t="shared" si="1"/>
        <v>8.8000000000000007</v>
      </c>
      <c r="M37" s="9">
        <f t="shared" si="1"/>
        <v>14.615</v>
      </c>
      <c r="N37" s="9">
        <f t="shared" si="1"/>
        <v>1.3879999999999999</v>
      </c>
      <c r="O37" s="7">
        <f t="shared" si="1"/>
        <v>330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32</v>
      </c>
      <c r="D38" s="8">
        <f t="shared" si="2"/>
        <v>170.40000000000003</v>
      </c>
      <c r="E38" s="8">
        <f t="shared" si="2"/>
        <v>48.2</v>
      </c>
      <c r="F38" s="8">
        <f t="shared" si="2"/>
        <v>100</v>
      </c>
      <c r="G38" s="9">
        <f t="shared" si="2"/>
        <v>37.981000000000002</v>
      </c>
      <c r="H38" s="9">
        <f t="shared" si="2"/>
        <v>4.7770000000000001</v>
      </c>
      <c r="I38" s="7">
        <f t="shared" si="2"/>
        <v>140000</v>
      </c>
      <c r="J38" s="8">
        <f t="shared" si="2"/>
        <v>2.2400000000000002</v>
      </c>
      <c r="K38" s="8">
        <f t="shared" si="2"/>
        <v>4</v>
      </c>
      <c r="L38" s="8">
        <f t="shared" si="2"/>
        <v>0.8</v>
      </c>
      <c r="M38" s="9">
        <f t="shared" si="2"/>
        <v>6.8369999999999997</v>
      </c>
      <c r="N38" s="9">
        <f t="shared" si="2"/>
        <v>0.26100000000000001</v>
      </c>
      <c r="O38" s="7">
        <f t="shared" si="2"/>
        <v>21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12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13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8</v>
      </c>
      <c r="D9" s="14">
        <v>160.5</v>
      </c>
      <c r="E9" s="14">
        <v>58.2</v>
      </c>
      <c r="F9" s="14">
        <v>102</v>
      </c>
      <c r="G9" s="15">
        <v>36</v>
      </c>
      <c r="H9" s="15">
        <v>4.8120000000000003</v>
      </c>
      <c r="I9" s="16">
        <v>220000</v>
      </c>
      <c r="J9" s="14">
        <v>6.5849999999999991</v>
      </c>
      <c r="K9" s="14">
        <v>6.3</v>
      </c>
      <c r="L9" s="14">
        <v>1.3</v>
      </c>
      <c r="M9" s="15">
        <v>16.879000000000001</v>
      </c>
      <c r="N9" s="15">
        <v>1.792</v>
      </c>
      <c r="O9" s="16">
        <v>120</v>
      </c>
    </row>
    <row r="10" spans="1:15" ht="12" customHeight="1">
      <c r="A10" s="13">
        <v>46149</v>
      </c>
      <c r="B10" s="11"/>
      <c r="C10" s="25">
        <v>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0</v>
      </c>
      <c r="D15" s="14">
        <v>125.69999999999999</v>
      </c>
      <c r="E15" s="14">
        <v>75</v>
      </c>
      <c r="F15" s="14">
        <v>68</v>
      </c>
      <c r="G15" s="15">
        <v>60.515000000000001</v>
      </c>
      <c r="H15" s="15">
        <v>6.1520000000000001</v>
      </c>
      <c r="I15" s="16">
        <v>110000</v>
      </c>
      <c r="J15" s="14">
        <v>6.2000000000000011</v>
      </c>
      <c r="K15" s="14">
        <v>6.8</v>
      </c>
      <c r="L15" s="14">
        <v>5.4</v>
      </c>
      <c r="M15" s="15">
        <v>16.164000000000001</v>
      </c>
      <c r="N15" s="15">
        <v>1.8129999999999999</v>
      </c>
      <c r="O15" s="16">
        <v>37</v>
      </c>
    </row>
    <row r="16" spans="1:15" ht="12" customHeight="1">
      <c r="A16" s="13">
        <v>46155</v>
      </c>
      <c r="B16" s="11"/>
      <c r="C16" s="25">
        <v>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14</v>
      </c>
      <c r="D22" s="14">
        <v>141.30000000000001</v>
      </c>
      <c r="E22" s="14">
        <v>72.7</v>
      </c>
      <c r="F22" s="14">
        <v>54</v>
      </c>
      <c r="G22" s="15">
        <v>56.137999999999998</v>
      </c>
      <c r="H22" s="15">
        <v>5.5149999999999997</v>
      </c>
      <c r="I22" s="16">
        <v>160000</v>
      </c>
      <c r="J22" s="14">
        <v>6.9899999999999984</v>
      </c>
      <c r="K22" s="14">
        <v>6.9</v>
      </c>
      <c r="L22" s="14">
        <v>3.4</v>
      </c>
      <c r="M22" s="15">
        <v>13.858000000000001</v>
      </c>
      <c r="N22" s="15">
        <v>1.6160000000000001</v>
      </c>
      <c r="O22" s="16">
        <v>84</v>
      </c>
    </row>
    <row r="23" spans="1:15" ht="12" customHeight="1">
      <c r="A23" s="13">
        <v>46162</v>
      </c>
      <c r="B23" s="11"/>
      <c r="C23" s="25">
        <v>119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68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</v>
      </c>
      <c r="D30" s="14">
        <v>183.59999999999997</v>
      </c>
      <c r="E30" s="14">
        <v>61.6</v>
      </c>
      <c r="F30" s="14">
        <v>202</v>
      </c>
      <c r="G30" s="15">
        <v>64.875</v>
      </c>
      <c r="H30" s="15">
        <v>6.0640000000000001</v>
      </c>
      <c r="I30" s="16">
        <v>260000</v>
      </c>
      <c r="J30" s="14">
        <v>8.8650000000000002</v>
      </c>
      <c r="K30" s="14">
        <v>3.9</v>
      </c>
      <c r="L30" s="14">
        <v>4.8</v>
      </c>
      <c r="M30" s="15">
        <v>14.904</v>
      </c>
      <c r="N30" s="15">
        <v>0.84</v>
      </c>
      <c r="O30" s="16">
        <v>57</v>
      </c>
    </row>
    <row r="31" spans="1:15" ht="12" customHeight="1">
      <c r="A31" s="13">
        <v>46170</v>
      </c>
      <c r="B31" s="11"/>
      <c r="C31" s="25">
        <v>27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484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15.612903225806452</v>
      </c>
      <c r="D36" s="8">
        <f t="shared" si="0"/>
        <v>152.77499999999998</v>
      </c>
      <c r="E36" s="8">
        <f t="shared" si="0"/>
        <v>66.875</v>
      </c>
      <c r="F36" s="8">
        <f t="shared" si="0"/>
        <v>106.5</v>
      </c>
      <c r="G36" s="9">
        <f t="shared" si="0"/>
        <v>54.381999999999998</v>
      </c>
      <c r="H36" s="9">
        <f t="shared" si="0"/>
        <v>5.6357499999999998</v>
      </c>
      <c r="I36" s="7">
        <f t="shared" si="0"/>
        <v>187500</v>
      </c>
      <c r="J36" s="8">
        <f t="shared" si="0"/>
        <v>7.16</v>
      </c>
      <c r="K36" s="8">
        <f t="shared" si="0"/>
        <v>5.9749999999999996</v>
      </c>
      <c r="L36" s="8">
        <f t="shared" si="0"/>
        <v>3.7249999999999996</v>
      </c>
      <c r="M36" s="9">
        <f t="shared" si="0"/>
        <v>15.451250000000002</v>
      </c>
      <c r="N36" s="9">
        <f t="shared" si="0"/>
        <v>1.51525</v>
      </c>
      <c r="O36" s="7">
        <f t="shared" si="0"/>
        <v>74.5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119</v>
      </c>
      <c r="D37" s="8">
        <f t="shared" si="1"/>
        <v>183.59999999999997</v>
      </c>
      <c r="E37" s="8">
        <f t="shared" si="1"/>
        <v>75</v>
      </c>
      <c r="F37" s="8">
        <f t="shared" si="1"/>
        <v>202</v>
      </c>
      <c r="G37" s="9">
        <f t="shared" si="1"/>
        <v>64.875</v>
      </c>
      <c r="H37" s="9">
        <f t="shared" si="1"/>
        <v>6.1520000000000001</v>
      </c>
      <c r="I37" s="7">
        <f t="shared" si="1"/>
        <v>260000</v>
      </c>
      <c r="J37" s="8">
        <f t="shared" si="1"/>
        <v>8.8650000000000002</v>
      </c>
      <c r="K37" s="8">
        <f t="shared" si="1"/>
        <v>6.9</v>
      </c>
      <c r="L37" s="8">
        <f t="shared" si="1"/>
        <v>5.4</v>
      </c>
      <c r="M37" s="9">
        <f t="shared" si="1"/>
        <v>16.879000000000001</v>
      </c>
      <c r="N37" s="9">
        <f t="shared" si="1"/>
        <v>1.8129999999999999</v>
      </c>
      <c r="O37" s="7">
        <f t="shared" si="1"/>
        <v>120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125.69999999999999</v>
      </c>
      <c r="E38" s="8">
        <f t="shared" si="2"/>
        <v>58.2</v>
      </c>
      <c r="F38" s="8">
        <f t="shared" si="2"/>
        <v>54</v>
      </c>
      <c r="G38" s="9">
        <f t="shared" si="2"/>
        <v>36</v>
      </c>
      <c r="H38" s="9">
        <f t="shared" si="2"/>
        <v>4.8120000000000003</v>
      </c>
      <c r="I38" s="7">
        <f t="shared" si="2"/>
        <v>110000</v>
      </c>
      <c r="J38" s="8">
        <f t="shared" si="2"/>
        <v>6.2000000000000011</v>
      </c>
      <c r="K38" s="8">
        <f t="shared" si="2"/>
        <v>3.9</v>
      </c>
      <c r="L38" s="8">
        <f t="shared" si="2"/>
        <v>1.3</v>
      </c>
      <c r="M38" s="9">
        <f t="shared" si="2"/>
        <v>13.858000000000001</v>
      </c>
      <c r="N38" s="9">
        <f t="shared" si="2"/>
        <v>0.84</v>
      </c>
      <c r="O38" s="7">
        <f t="shared" si="2"/>
        <v>37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46143</v>
      </c>
      <c r="B4" s="11"/>
      <c r="C4" s="25">
        <v>131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281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236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129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98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76</v>
      </c>
      <c r="D9" s="14">
        <v>171.9</v>
      </c>
      <c r="E9" s="14">
        <v>57.4</v>
      </c>
      <c r="F9" s="14">
        <v>96</v>
      </c>
      <c r="G9" s="15">
        <v>56.942999999999998</v>
      </c>
      <c r="H9" s="15">
        <v>5.5419999999999998</v>
      </c>
      <c r="I9" s="16">
        <v>200000</v>
      </c>
      <c r="J9" s="14">
        <v>4.5599999999999987</v>
      </c>
      <c r="K9" s="14">
        <v>5.4</v>
      </c>
      <c r="L9" s="14">
        <v>5.8</v>
      </c>
      <c r="M9" s="15">
        <v>8.9550000000000001</v>
      </c>
      <c r="N9" s="15">
        <v>1.1180000000000001</v>
      </c>
      <c r="O9" s="16">
        <v>250</v>
      </c>
    </row>
    <row r="10" spans="1:15" ht="12" customHeight="1">
      <c r="A10" s="13">
        <v>46149</v>
      </c>
      <c r="B10" s="11"/>
      <c r="C10" s="25">
        <v>97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48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73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138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105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69</v>
      </c>
      <c r="D15" s="14">
        <v>157.20000000000002</v>
      </c>
      <c r="E15" s="14">
        <v>75.900000000000006</v>
      </c>
      <c r="F15" s="14">
        <v>110</v>
      </c>
      <c r="G15" s="15">
        <v>95.119</v>
      </c>
      <c r="H15" s="15">
        <v>7.4020000000000001</v>
      </c>
      <c r="I15" s="16">
        <v>170000</v>
      </c>
      <c r="J15" s="14">
        <v>8.7000000000000011</v>
      </c>
      <c r="K15" s="14">
        <v>5.9</v>
      </c>
      <c r="L15" s="14">
        <v>8.8000000000000007</v>
      </c>
      <c r="M15" s="15">
        <v>16.908000000000001</v>
      </c>
      <c r="N15" s="15">
        <v>1.712</v>
      </c>
      <c r="O15" s="16">
        <v>830</v>
      </c>
    </row>
    <row r="16" spans="1:15" ht="12" customHeight="1">
      <c r="A16" s="13">
        <v>46155</v>
      </c>
      <c r="B16" s="11"/>
      <c r="C16" s="25">
        <v>71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62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77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124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243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68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71</v>
      </c>
      <c r="D22" s="14">
        <v>164.10000000000002</v>
      </c>
      <c r="E22" s="14">
        <v>65</v>
      </c>
      <c r="F22" s="14">
        <v>112</v>
      </c>
      <c r="G22" s="15">
        <v>45.387</v>
      </c>
      <c r="H22" s="15">
        <v>4.7910000000000004</v>
      </c>
      <c r="I22" s="16">
        <v>130000</v>
      </c>
      <c r="J22" s="14">
        <v>4.0600000000000005</v>
      </c>
      <c r="K22" s="14">
        <v>6.9</v>
      </c>
      <c r="L22" s="14">
        <v>4.5999999999999996</v>
      </c>
      <c r="M22" s="15">
        <v>3.4039999999999999</v>
      </c>
      <c r="N22" s="15">
        <v>1.7529999999999999</v>
      </c>
      <c r="O22" s="16">
        <v>170</v>
      </c>
    </row>
    <row r="23" spans="1:15" ht="12" customHeight="1">
      <c r="A23" s="13">
        <v>46162</v>
      </c>
      <c r="B23" s="11"/>
      <c r="C23" s="25">
        <v>77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161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91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149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180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212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105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88</v>
      </c>
      <c r="D30" s="14">
        <v>236.40000000000003</v>
      </c>
      <c r="E30" s="14">
        <v>65.7</v>
      </c>
      <c r="F30" s="14">
        <v>236</v>
      </c>
      <c r="G30" s="15">
        <v>90.320999999999998</v>
      </c>
      <c r="H30" s="15">
        <v>6.31</v>
      </c>
      <c r="I30" s="16">
        <v>380000</v>
      </c>
      <c r="J30" s="14">
        <v>6.1399999999999988</v>
      </c>
      <c r="K30" s="14">
        <v>4.5999999999999996</v>
      </c>
      <c r="L30" s="14">
        <v>5.9</v>
      </c>
      <c r="M30" s="15">
        <v>13.243</v>
      </c>
      <c r="N30" s="15">
        <v>0.95699999999999996</v>
      </c>
      <c r="O30" s="16">
        <v>830</v>
      </c>
    </row>
    <row r="31" spans="1:15" ht="12" customHeight="1">
      <c r="A31" s="13">
        <v>46170</v>
      </c>
      <c r="B31" s="11"/>
      <c r="C31" s="25">
        <v>85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28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105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241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3719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119.96774193548387</v>
      </c>
      <c r="D36" s="8">
        <f t="shared" si="0"/>
        <v>182.40000000000003</v>
      </c>
      <c r="E36" s="8">
        <f t="shared" si="0"/>
        <v>66</v>
      </c>
      <c r="F36" s="8">
        <f t="shared" si="0"/>
        <v>138.5</v>
      </c>
      <c r="G36" s="9">
        <f t="shared" si="0"/>
        <v>71.942499999999995</v>
      </c>
      <c r="H36" s="9">
        <f t="shared" si="0"/>
        <v>6.0112499999999995</v>
      </c>
      <c r="I36" s="7">
        <f t="shared" si="0"/>
        <v>220000</v>
      </c>
      <c r="J36" s="8">
        <f t="shared" si="0"/>
        <v>5.8650000000000002</v>
      </c>
      <c r="K36" s="8">
        <f t="shared" si="0"/>
        <v>5.7000000000000011</v>
      </c>
      <c r="L36" s="8">
        <f t="shared" si="0"/>
        <v>6.2750000000000004</v>
      </c>
      <c r="M36" s="9">
        <f t="shared" si="0"/>
        <v>10.6275</v>
      </c>
      <c r="N36" s="9">
        <f t="shared" si="0"/>
        <v>1.385</v>
      </c>
      <c r="O36" s="7">
        <f t="shared" si="0"/>
        <v>520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281</v>
      </c>
      <c r="D37" s="8">
        <f t="shared" si="1"/>
        <v>236.40000000000003</v>
      </c>
      <c r="E37" s="8">
        <f t="shared" si="1"/>
        <v>75.900000000000006</v>
      </c>
      <c r="F37" s="8">
        <f t="shared" si="1"/>
        <v>236</v>
      </c>
      <c r="G37" s="9">
        <f t="shared" si="1"/>
        <v>95.119</v>
      </c>
      <c r="H37" s="9">
        <f t="shared" si="1"/>
        <v>7.4020000000000001</v>
      </c>
      <c r="I37" s="7">
        <f t="shared" si="1"/>
        <v>380000</v>
      </c>
      <c r="J37" s="8">
        <f t="shared" si="1"/>
        <v>8.7000000000000011</v>
      </c>
      <c r="K37" s="8">
        <f t="shared" si="1"/>
        <v>6.9</v>
      </c>
      <c r="L37" s="8">
        <f t="shared" si="1"/>
        <v>8.8000000000000007</v>
      </c>
      <c r="M37" s="9">
        <f t="shared" si="1"/>
        <v>16.908000000000001</v>
      </c>
      <c r="N37" s="9">
        <f t="shared" si="1"/>
        <v>1.7529999999999999</v>
      </c>
      <c r="O37" s="7">
        <f t="shared" si="1"/>
        <v>830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28</v>
      </c>
      <c r="D38" s="8">
        <f t="shared" si="2"/>
        <v>157.20000000000002</v>
      </c>
      <c r="E38" s="8">
        <f t="shared" si="2"/>
        <v>57.4</v>
      </c>
      <c r="F38" s="8">
        <f t="shared" si="2"/>
        <v>96</v>
      </c>
      <c r="G38" s="9">
        <f t="shared" si="2"/>
        <v>45.387</v>
      </c>
      <c r="H38" s="9">
        <f t="shared" si="2"/>
        <v>4.7910000000000004</v>
      </c>
      <c r="I38" s="7">
        <f t="shared" si="2"/>
        <v>130000</v>
      </c>
      <c r="J38" s="8">
        <f t="shared" si="2"/>
        <v>4.0600000000000005</v>
      </c>
      <c r="K38" s="8">
        <f t="shared" si="2"/>
        <v>4.5999999999999996</v>
      </c>
      <c r="L38" s="8">
        <f t="shared" si="2"/>
        <v>4.5999999999999996</v>
      </c>
      <c r="M38" s="9">
        <f t="shared" si="2"/>
        <v>3.4039999999999999</v>
      </c>
      <c r="N38" s="9">
        <f t="shared" si="2"/>
        <v>0.95699999999999996</v>
      </c>
      <c r="O38" s="7">
        <f t="shared" si="2"/>
        <v>170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17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18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17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16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17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9</v>
      </c>
      <c r="D22" s="14">
        <v>138.90000000000003</v>
      </c>
      <c r="E22" s="14">
        <v>52.6</v>
      </c>
      <c r="F22" s="14">
        <v>42</v>
      </c>
      <c r="G22" s="15">
        <v>33.639000000000003</v>
      </c>
      <c r="H22" s="15">
        <v>2.532</v>
      </c>
      <c r="I22" s="16">
        <v>120000</v>
      </c>
      <c r="J22" s="14">
        <v>8.8950000000000014</v>
      </c>
      <c r="K22" s="14">
        <v>6.6</v>
      </c>
      <c r="L22" s="14">
        <v>8</v>
      </c>
      <c r="M22" s="15">
        <v>20.652999999999999</v>
      </c>
      <c r="N22" s="15">
        <v>1.954</v>
      </c>
      <c r="O22" s="16">
        <v>530</v>
      </c>
    </row>
    <row r="23" spans="1:15" ht="12" customHeight="1">
      <c r="A23" s="13">
        <v>46162</v>
      </c>
      <c r="B23" s="11"/>
      <c r="C23" s="25">
        <v>27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25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16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439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14.161290322580646</v>
      </c>
      <c r="D36" s="8">
        <f t="shared" si="0"/>
        <v>138.90000000000003</v>
      </c>
      <c r="E36" s="8">
        <f t="shared" si="0"/>
        <v>52.6</v>
      </c>
      <c r="F36" s="8">
        <f t="shared" si="0"/>
        <v>42</v>
      </c>
      <c r="G36" s="9">
        <f t="shared" si="0"/>
        <v>33.639000000000003</v>
      </c>
      <c r="H36" s="9">
        <f t="shared" si="0"/>
        <v>2.532</v>
      </c>
      <c r="I36" s="7">
        <f t="shared" si="0"/>
        <v>120000</v>
      </c>
      <c r="J36" s="8">
        <f t="shared" si="0"/>
        <v>8.8950000000000014</v>
      </c>
      <c r="K36" s="8">
        <f t="shared" si="0"/>
        <v>6.6</v>
      </c>
      <c r="L36" s="8">
        <f t="shared" si="0"/>
        <v>8</v>
      </c>
      <c r="M36" s="9">
        <f t="shared" si="0"/>
        <v>20.652999999999999</v>
      </c>
      <c r="N36" s="9">
        <f t="shared" si="0"/>
        <v>1.954</v>
      </c>
      <c r="O36" s="7">
        <f t="shared" si="0"/>
        <v>530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27</v>
      </c>
      <c r="D37" s="8">
        <f t="shared" si="1"/>
        <v>138.90000000000003</v>
      </c>
      <c r="E37" s="8">
        <f t="shared" si="1"/>
        <v>52.6</v>
      </c>
      <c r="F37" s="8">
        <f t="shared" si="1"/>
        <v>42</v>
      </c>
      <c r="G37" s="9">
        <f t="shared" si="1"/>
        <v>33.639000000000003</v>
      </c>
      <c r="H37" s="9">
        <f t="shared" si="1"/>
        <v>2.532</v>
      </c>
      <c r="I37" s="7">
        <f t="shared" si="1"/>
        <v>120000</v>
      </c>
      <c r="J37" s="8">
        <f t="shared" si="1"/>
        <v>8.8950000000000014</v>
      </c>
      <c r="K37" s="8">
        <f t="shared" si="1"/>
        <v>6.6</v>
      </c>
      <c r="L37" s="8">
        <f t="shared" si="1"/>
        <v>8</v>
      </c>
      <c r="M37" s="9">
        <f t="shared" si="1"/>
        <v>20.652999999999999</v>
      </c>
      <c r="N37" s="9">
        <f t="shared" si="1"/>
        <v>1.954</v>
      </c>
      <c r="O37" s="7">
        <f t="shared" si="1"/>
        <v>530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138.90000000000003</v>
      </c>
      <c r="E38" s="8">
        <f t="shared" si="2"/>
        <v>52.6</v>
      </c>
      <c r="F38" s="8">
        <f t="shared" si="2"/>
        <v>42</v>
      </c>
      <c r="G38" s="9">
        <f t="shared" si="2"/>
        <v>33.639000000000003</v>
      </c>
      <c r="H38" s="9">
        <f t="shared" si="2"/>
        <v>2.532</v>
      </c>
      <c r="I38" s="7">
        <f t="shared" si="2"/>
        <v>120000</v>
      </c>
      <c r="J38" s="8">
        <f t="shared" si="2"/>
        <v>8.8950000000000014</v>
      </c>
      <c r="K38" s="8">
        <f t="shared" si="2"/>
        <v>6.6</v>
      </c>
      <c r="L38" s="8">
        <f t="shared" si="2"/>
        <v>8</v>
      </c>
      <c r="M38" s="9">
        <f t="shared" si="2"/>
        <v>20.652999999999999</v>
      </c>
      <c r="N38" s="9">
        <f t="shared" si="2"/>
        <v>1.954</v>
      </c>
      <c r="O38" s="7">
        <f t="shared" si="2"/>
        <v>530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31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30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33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33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32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34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33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32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32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33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32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33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33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33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31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32</v>
      </c>
      <c r="D22" s="14">
        <v>474</v>
      </c>
      <c r="E22" s="14">
        <v>79.400000000000006</v>
      </c>
      <c r="F22" s="14">
        <v>880</v>
      </c>
      <c r="G22" s="15">
        <v>89.313999999999993</v>
      </c>
      <c r="H22" s="15">
        <v>4.4329999999999998</v>
      </c>
      <c r="I22" s="16">
        <v>860000</v>
      </c>
      <c r="J22" s="14">
        <v>3.5600000000000005</v>
      </c>
      <c r="K22" s="14">
        <v>8.1999999999999993</v>
      </c>
      <c r="L22" s="14">
        <v>2.6</v>
      </c>
      <c r="M22" s="15">
        <v>17.634</v>
      </c>
      <c r="N22" s="15">
        <v>1.478</v>
      </c>
      <c r="O22" s="16">
        <v>640</v>
      </c>
    </row>
    <row r="23" spans="1:15" ht="12" customHeight="1">
      <c r="A23" s="13">
        <v>46162</v>
      </c>
      <c r="B23" s="11"/>
      <c r="C23" s="25">
        <v>32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33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33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33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33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31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32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33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32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32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31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31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999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32.225806451612904</v>
      </c>
      <c r="D36" s="8">
        <f t="shared" si="0"/>
        <v>474</v>
      </c>
      <c r="E36" s="8">
        <f t="shared" si="0"/>
        <v>79.400000000000006</v>
      </c>
      <c r="F36" s="8">
        <f t="shared" si="0"/>
        <v>880</v>
      </c>
      <c r="G36" s="9">
        <f t="shared" si="0"/>
        <v>89.313999999999993</v>
      </c>
      <c r="H36" s="9">
        <f t="shared" si="0"/>
        <v>4.4329999999999998</v>
      </c>
      <c r="I36" s="7">
        <f t="shared" si="0"/>
        <v>860000</v>
      </c>
      <c r="J36" s="8">
        <f t="shared" si="0"/>
        <v>3.5600000000000005</v>
      </c>
      <c r="K36" s="8">
        <f t="shared" si="0"/>
        <v>8.1999999999999993</v>
      </c>
      <c r="L36" s="8">
        <f t="shared" si="0"/>
        <v>2.6</v>
      </c>
      <c r="M36" s="9">
        <f t="shared" si="0"/>
        <v>17.634</v>
      </c>
      <c r="N36" s="9">
        <f t="shared" si="0"/>
        <v>1.478</v>
      </c>
      <c r="O36" s="7">
        <f t="shared" si="0"/>
        <v>640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34</v>
      </c>
      <c r="D37" s="8">
        <f t="shared" si="1"/>
        <v>474</v>
      </c>
      <c r="E37" s="8">
        <f t="shared" si="1"/>
        <v>79.400000000000006</v>
      </c>
      <c r="F37" s="8">
        <f t="shared" si="1"/>
        <v>880</v>
      </c>
      <c r="G37" s="9">
        <f t="shared" si="1"/>
        <v>89.313999999999993</v>
      </c>
      <c r="H37" s="9">
        <f t="shared" si="1"/>
        <v>4.4329999999999998</v>
      </c>
      <c r="I37" s="7">
        <f t="shared" si="1"/>
        <v>860000</v>
      </c>
      <c r="J37" s="8">
        <f t="shared" si="1"/>
        <v>3.5600000000000005</v>
      </c>
      <c r="K37" s="8">
        <f t="shared" si="1"/>
        <v>8.1999999999999993</v>
      </c>
      <c r="L37" s="8">
        <f t="shared" si="1"/>
        <v>2.6</v>
      </c>
      <c r="M37" s="9">
        <f t="shared" si="1"/>
        <v>17.634</v>
      </c>
      <c r="N37" s="9">
        <f t="shared" si="1"/>
        <v>1.478</v>
      </c>
      <c r="O37" s="7">
        <f t="shared" si="1"/>
        <v>640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30</v>
      </c>
      <c r="D38" s="8">
        <f t="shared" si="2"/>
        <v>474</v>
      </c>
      <c r="E38" s="8">
        <f t="shared" si="2"/>
        <v>79.400000000000006</v>
      </c>
      <c r="F38" s="8">
        <f t="shared" si="2"/>
        <v>880</v>
      </c>
      <c r="G38" s="9">
        <f t="shared" si="2"/>
        <v>89.313999999999993</v>
      </c>
      <c r="H38" s="9">
        <f t="shared" si="2"/>
        <v>4.4329999999999998</v>
      </c>
      <c r="I38" s="7">
        <f t="shared" si="2"/>
        <v>860000</v>
      </c>
      <c r="J38" s="8">
        <f t="shared" si="2"/>
        <v>3.5600000000000005</v>
      </c>
      <c r="K38" s="8">
        <f t="shared" si="2"/>
        <v>8.1999999999999993</v>
      </c>
      <c r="L38" s="8">
        <f t="shared" si="2"/>
        <v>2.6</v>
      </c>
      <c r="M38" s="9">
        <f t="shared" si="2"/>
        <v>17.634</v>
      </c>
      <c r="N38" s="9">
        <f t="shared" si="2"/>
        <v>1.478</v>
      </c>
      <c r="O38" s="7">
        <f t="shared" si="2"/>
        <v>640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21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26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20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16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18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8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18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16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17</v>
      </c>
      <c r="D22" s="14">
        <v>147.6</v>
      </c>
      <c r="E22" s="14">
        <v>40.799999999999997</v>
      </c>
      <c r="F22" s="14">
        <v>48</v>
      </c>
      <c r="G22" s="15">
        <v>21.318000000000001</v>
      </c>
      <c r="H22" s="15">
        <v>3.9390000000000001</v>
      </c>
      <c r="I22" s="16">
        <v>130000</v>
      </c>
      <c r="J22" s="14">
        <v>7.1849999999999987</v>
      </c>
      <c r="K22" s="14">
        <v>6.4</v>
      </c>
      <c r="L22" s="14">
        <v>7.2</v>
      </c>
      <c r="M22" s="15">
        <v>15.151999999999999</v>
      </c>
      <c r="N22" s="15">
        <v>0.501</v>
      </c>
      <c r="O22" s="16">
        <v>730</v>
      </c>
    </row>
    <row r="23" spans="1:15" ht="12" customHeight="1">
      <c r="A23" s="13">
        <v>46162</v>
      </c>
      <c r="B23" s="11"/>
      <c r="C23" s="25">
        <v>42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35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27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15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523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16.870967741935484</v>
      </c>
      <c r="D36" s="8">
        <f t="shared" si="0"/>
        <v>147.6</v>
      </c>
      <c r="E36" s="8">
        <f t="shared" si="0"/>
        <v>40.799999999999997</v>
      </c>
      <c r="F36" s="8">
        <f t="shared" si="0"/>
        <v>48</v>
      </c>
      <c r="G36" s="9">
        <f t="shared" si="0"/>
        <v>21.318000000000001</v>
      </c>
      <c r="H36" s="9">
        <f t="shared" si="0"/>
        <v>3.9390000000000001</v>
      </c>
      <c r="I36" s="7">
        <f t="shared" si="0"/>
        <v>130000</v>
      </c>
      <c r="J36" s="8">
        <f t="shared" si="0"/>
        <v>7.1849999999999987</v>
      </c>
      <c r="K36" s="8">
        <f t="shared" si="0"/>
        <v>6.4</v>
      </c>
      <c r="L36" s="8">
        <f t="shared" si="0"/>
        <v>7.2</v>
      </c>
      <c r="M36" s="9">
        <f t="shared" si="0"/>
        <v>15.151999999999999</v>
      </c>
      <c r="N36" s="9">
        <f t="shared" si="0"/>
        <v>0.501</v>
      </c>
      <c r="O36" s="7">
        <f t="shared" si="0"/>
        <v>730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42</v>
      </c>
      <c r="D37" s="8">
        <f t="shared" si="1"/>
        <v>147.6</v>
      </c>
      <c r="E37" s="8">
        <f t="shared" si="1"/>
        <v>40.799999999999997</v>
      </c>
      <c r="F37" s="8">
        <f t="shared" si="1"/>
        <v>48</v>
      </c>
      <c r="G37" s="9">
        <f t="shared" si="1"/>
        <v>21.318000000000001</v>
      </c>
      <c r="H37" s="9">
        <f t="shared" si="1"/>
        <v>3.9390000000000001</v>
      </c>
      <c r="I37" s="7">
        <f t="shared" si="1"/>
        <v>130000</v>
      </c>
      <c r="J37" s="8">
        <f t="shared" si="1"/>
        <v>7.1849999999999987</v>
      </c>
      <c r="K37" s="8">
        <f t="shared" si="1"/>
        <v>6.4</v>
      </c>
      <c r="L37" s="8">
        <f t="shared" si="1"/>
        <v>7.2</v>
      </c>
      <c r="M37" s="9">
        <f t="shared" si="1"/>
        <v>15.151999999999999</v>
      </c>
      <c r="N37" s="9">
        <f t="shared" si="1"/>
        <v>0.501</v>
      </c>
      <c r="O37" s="7">
        <f t="shared" si="1"/>
        <v>730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7</v>
      </c>
      <c r="D38" s="8">
        <f t="shared" si="2"/>
        <v>147.6</v>
      </c>
      <c r="E38" s="8">
        <f t="shared" si="2"/>
        <v>40.799999999999997</v>
      </c>
      <c r="F38" s="8">
        <f t="shared" si="2"/>
        <v>48</v>
      </c>
      <c r="G38" s="9">
        <f t="shared" si="2"/>
        <v>21.318000000000001</v>
      </c>
      <c r="H38" s="9">
        <f t="shared" si="2"/>
        <v>3.9390000000000001</v>
      </c>
      <c r="I38" s="7">
        <f t="shared" si="2"/>
        <v>130000</v>
      </c>
      <c r="J38" s="8">
        <f t="shared" si="2"/>
        <v>7.1849999999999987</v>
      </c>
      <c r="K38" s="8">
        <f t="shared" si="2"/>
        <v>6.4</v>
      </c>
      <c r="L38" s="8">
        <f t="shared" si="2"/>
        <v>7.2</v>
      </c>
      <c r="M38" s="9">
        <f t="shared" si="2"/>
        <v>15.151999999999999</v>
      </c>
      <c r="N38" s="9">
        <f t="shared" si="2"/>
        <v>0.501</v>
      </c>
      <c r="O38" s="7">
        <f t="shared" si="2"/>
        <v>730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118</v>
      </c>
      <c r="C2" s="34" t="s">
        <v>119</v>
      </c>
      <c r="D2" s="36" t="s">
        <v>120</v>
      </c>
      <c r="E2" s="36"/>
      <c r="F2" s="36"/>
      <c r="G2" s="36"/>
      <c r="H2" s="36"/>
      <c r="I2" s="36"/>
      <c r="J2" s="36" t="s">
        <v>121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13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20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10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7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10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10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10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7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11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21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12</v>
      </c>
      <c r="D22" s="14">
        <v>235.20000000000005</v>
      </c>
      <c r="E22" s="14">
        <v>246.2</v>
      </c>
      <c r="F22" s="14">
        <v>296.7</v>
      </c>
      <c r="G22" s="15">
        <v>96.742999999999995</v>
      </c>
      <c r="H22" s="15">
        <v>7.07</v>
      </c>
      <c r="I22" s="16">
        <v>460000</v>
      </c>
      <c r="J22" s="14">
        <v>6.1999999999999993</v>
      </c>
      <c r="K22" s="14">
        <v>8.1999999999999993</v>
      </c>
      <c r="L22" s="14">
        <v>7.8</v>
      </c>
      <c r="M22" s="15">
        <v>20.949000000000002</v>
      </c>
      <c r="N22" s="15">
        <v>1.6779999999999999</v>
      </c>
      <c r="O22" s="16">
        <v>520</v>
      </c>
    </row>
    <row r="23" spans="1:15" ht="12" customHeight="1">
      <c r="A23" s="13">
        <v>46162</v>
      </c>
      <c r="B23" s="11"/>
      <c r="C23" s="25">
        <v>46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32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27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12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14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14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10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123</v>
      </c>
      <c r="B35" s="7"/>
      <c r="C35" s="12">
        <f>SUM(C4:C34)</f>
        <v>434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124</v>
      </c>
      <c r="B36" s="7"/>
      <c r="C36" s="12">
        <f t="shared" ref="C36:O36" si="0">AVERAGE(C4:C34)</f>
        <v>14</v>
      </c>
      <c r="D36" s="8">
        <f t="shared" si="0"/>
        <v>235.20000000000005</v>
      </c>
      <c r="E36" s="8">
        <f t="shared" si="0"/>
        <v>246.2</v>
      </c>
      <c r="F36" s="8">
        <f t="shared" si="0"/>
        <v>296.7</v>
      </c>
      <c r="G36" s="9">
        <f t="shared" si="0"/>
        <v>96.742999999999995</v>
      </c>
      <c r="H36" s="9">
        <f t="shared" si="0"/>
        <v>7.07</v>
      </c>
      <c r="I36" s="7">
        <f t="shared" si="0"/>
        <v>460000</v>
      </c>
      <c r="J36" s="8">
        <f t="shared" si="0"/>
        <v>6.1999999999999993</v>
      </c>
      <c r="K36" s="8">
        <f t="shared" si="0"/>
        <v>8.1999999999999993</v>
      </c>
      <c r="L36" s="8">
        <f t="shared" si="0"/>
        <v>7.8</v>
      </c>
      <c r="M36" s="9">
        <f t="shared" si="0"/>
        <v>20.949000000000002</v>
      </c>
      <c r="N36" s="9">
        <f t="shared" si="0"/>
        <v>1.6779999999999999</v>
      </c>
      <c r="O36" s="7">
        <f t="shared" si="0"/>
        <v>520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46</v>
      </c>
      <c r="D37" s="8">
        <f t="shared" si="1"/>
        <v>235.20000000000005</v>
      </c>
      <c r="E37" s="8">
        <f t="shared" si="1"/>
        <v>246.2</v>
      </c>
      <c r="F37" s="8">
        <f t="shared" si="1"/>
        <v>296.7</v>
      </c>
      <c r="G37" s="9">
        <f t="shared" si="1"/>
        <v>96.742999999999995</v>
      </c>
      <c r="H37" s="9">
        <f t="shared" si="1"/>
        <v>7.07</v>
      </c>
      <c r="I37" s="7">
        <f t="shared" si="1"/>
        <v>460000</v>
      </c>
      <c r="J37" s="8">
        <f t="shared" si="1"/>
        <v>6.1999999999999993</v>
      </c>
      <c r="K37" s="8">
        <f t="shared" si="1"/>
        <v>8.1999999999999993</v>
      </c>
      <c r="L37" s="8">
        <f t="shared" si="1"/>
        <v>7.8</v>
      </c>
      <c r="M37" s="9">
        <f t="shared" si="1"/>
        <v>20.949000000000002</v>
      </c>
      <c r="N37" s="9">
        <f t="shared" si="1"/>
        <v>1.6779999999999999</v>
      </c>
      <c r="O37" s="7">
        <f t="shared" si="1"/>
        <v>520</v>
      </c>
    </row>
    <row r="38" spans="1:15" s="1" customFormat="1" ht="12" customHeight="1">
      <c r="A38" s="17" t="s">
        <v>125</v>
      </c>
      <c r="B38" s="7"/>
      <c r="C38" s="12">
        <f t="shared" ref="C38:O38" si="2">MIN(C4:C34)</f>
        <v>7</v>
      </c>
      <c r="D38" s="8">
        <f t="shared" si="2"/>
        <v>235.20000000000005</v>
      </c>
      <c r="E38" s="8">
        <f t="shared" si="2"/>
        <v>246.2</v>
      </c>
      <c r="F38" s="8">
        <f t="shared" si="2"/>
        <v>296.7</v>
      </c>
      <c r="G38" s="9">
        <f t="shared" si="2"/>
        <v>96.742999999999995</v>
      </c>
      <c r="H38" s="9">
        <f t="shared" si="2"/>
        <v>7.07</v>
      </c>
      <c r="I38" s="7">
        <f t="shared" si="2"/>
        <v>460000</v>
      </c>
      <c r="J38" s="8">
        <f t="shared" si="2"/>
        <v>6.1999999999999993</v>
      </c>
      <c r="K38" s="8">
        <f t="shared" si="2"/>
        <v>8.1999999999999993</v>
      </c>
      <c r="L38" s="8">
        <f t="shared" si="2"/>
        <v>7.8</v>
      </c>
      <c r="M38" s="9">
        <f t="shared" si="2"/>
        <v>20.949000000000002</v>
      </c>
      <c r="N38" s="9">
        <f t="shared" si="2"/>
        <v>1.6779999999999999</v>
      </c>
      <c r="O38" s="7">
        <f t="shared" si="2"/>
        <v>520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5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0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7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0</v>
      </c>
      <c r="D22" s="14">
        <v>184.8</v>
      </c>
      <c r="E22" s="14">
        <v>79.099999999999994</v>
      </c>
      <c r="F22" s="14">
        <v>116</v>
      </c>
      <c r="G22" s="15">
        <v>81.028999999999996</v>
      </c>
      <c r="H22" s="15">
        <v>5.5609999999999999</v>
      </c>
      <c r="I22" s="16">
        <v>260000</v>
      </c>
      <c r="J22" s="14">
        <v>4.46</v>
      </c>
      <c r="K22" s="14">
        <v>7.5</v>
      </c>
      <c r="L22" s="14">
        <v>5</v>
      </c>
      <c r="M22" s="15">
        <v>15.92</v>
      </c>
      <c r="N22" s="15">
        <v>1.306</v>
      </c>
      <c r="O22" s="16">
        <v>330</v>
      </c>
    </row>
    <row r="23" spans="1:15" ht="12" customHeight="1">
      <c r="A23" s="13">
        <v>46162</v>
      </c>
      <c r="B23" s="11"/>
      <c r="C23" s="25">
        <v>22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5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6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152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4.903225806451613</v>
      </c>
      <c r="D36" s="8">
        <f t="shared" si="0"/>
        <v>184.8</v>
      </c>
      <c r="E36" s="8">
        <f t="shared" si="0"/>
        <v>79.099999999999994</v>
      </c>
      <c r="F36" s="8">
        <f t="shared" si="0"/>
        <v>116</v>
      </c>
      <c r="G36" s="9">
        <f t="shared" si="0"/>
        <v>81.028999999999996</v>
      </c>
      <c r="H36" s="9">
        <f t="shared" si="0"/>
        <v>5.5609999999999999</v>
      </c>
      <c r="I36" s="7">
        <f t="shared" si="0"/>
        <v>260000</v>
      </c>
      <c r="J36" s="8">
        <f t="shared" si="0"/>
        <v>4.46</v>
      </c>
      <c r="K36" s="8">
        <f t="shared" si="0"/>
        <v>7.5</v>
      </c>
      <c r="L36" s="8">
        <f t="shared" si="0"/>
        <v>5</v>
      </c>
      <c r="M36" s="9">
        <f t="shared" si="0"/>
        <v>15.92</v>
      </c>
      <c r="N36" s="9">
        <f t="shared" si="0"/>
        <v>1.306</v>
      </c>
      <c r="O36" s="7">
        <f t="shared" si="0"/>
        <v>330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22</v>
      </c>
      <c r="D37" s="8">
        <f t="shared" si="1"/>
        <v>184.8</v>
      </c>
      <c r="E37" s="8">
        <f t="shared" si="1"/>
        <v>79.099999999999994</v>
      </c>
      <c r="F37" s="8">
        <f t="shared" si="1"/>
        <v>116</v>
      </c>
      <c r="G37" s="9">
        <f t="shared" si="1"/>
        <v>81.028999999999996</v>
      </c>
      <c r="H37" s="9">
        <f t="shared" si="1"/>
        <v>5.5609999999999999</v>
      </c>
      <c r="I37" s="7">
        <f t="shared" si="1"/>
        <v>260000</v>
      </c>
      <c r="J37" s="8">
        <f t="shared" si="1"/>
        <v>4.46</v>
      </c>
      <c r="K37" s="8">
        <f t="shared" si="1"/>
        <v>7.5</v>
      </c>
      <c r="L37" s="8">
        <f t="shared" si="1"/>
        <v>5</v>
      </c>
      <c r="M37" s="9">
        <f t="shared" si="1"/>
        <v>15.92</v>
      </c>
      <c r="N37" s="9">
        <f t="shared" si="1"/>
        <v>1.306</v>
      </c>
      <c r="O37" s="7">
        <f t="shared" si="1"/>
        <v>330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184.8</v>
      </c>
      <c r="E38" s="8">
        <f t="shared" si="2"/>
        <v>79.099999999999994</v>
      </c>
      <c r="F38" s="8">
        <f t="shared" si="2"/>
        <v>116</v>
      </c>
      <c r="G38" s="9">
        <f t="shared" si="2"/>
        <v>81.028999999999996</v>
      </c>
      <c r="H38" s="9">
        <f t="shared" si="2"/>
        <v>5.5609999999999999</v>
      </c>
      <c r="I38" s="7">
        <f t="shared" si="2"/>
        <v>260000</v>
      </c>
      <c r="J38" s="8">
        <f t="shared" si="2"/>
        <v>4.46</v>
      </c>
      <c r="K38" s="8">
        <f t="shared" si="2"/>
        <v>7.5</v>
      </c>
      <c r="L38" s="8">
        <f t="shared" si="2"/>
        <v>5</v>
      </c>
      <c r="M38" s="9">
        <f t="shared" si="2"/>
        <v>15.92</v>
      </c>
      <c r="N38" s="9">
        <f t="shared" si="2"/>
        <v>1.306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126</v>
      </c>
      <c r="C2" s="34" t="s">
        <v>127</v>
      </c>
      <c r="D2" s="36" t="s">
        <v>128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129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129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46143</v>
      </c>
      <c r="B4" s="11"/>
      <c r="C4" s="25">
        <v>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10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13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11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10</v>
      </c>
      <c r="D9" s="14" t="s">
        <v>132</v>
      </c>
      <c r="E9" s="14" t="s">
        <v>132</v>
      </c>
      <c r="F9" s="14" t="s">
        <v>132</v>
      </c>
      <c r="G9" s="15" t="s">
        <v>132</v>
      </c>
      <c r="H9" s="15" t="s">
        <v>132</v>
      </c>
      <c r="I9" s="16" t="s">
        <v>132</v>
      </c>
      <c r="J9" s="14" t="s">
        <v>132</v>
      </c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46149</v>
      </c>
      <c r="B10" s="11"/>
      <c r="C10" s="25">
        <v>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11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9</v>
      </c>
      <c r="D15" s="14" t="s">
        <v>132</v>
      </c>
      <c r="E15" s="14" t="s">
        <v>132</v>
      </c>
      <c r="F15" s="14" t="s">
        <v>132</v>
      </c>
      <c r="G15" s="15" t="s">
        <v>132</v>
      </c>
      <c r="H15" s="15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46155</v>
      </c>
      <c r="B16" s="11"/>
      <c r="C16" s="25">
        <v>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9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12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12</v>
      </c>
      <c r="D22" s="14">
        <v>145.79999999999998</v>
      </c>
      <c r="E22" s="14">
        <v>75.599999999999994</v>
      </c>
      <c r="F22" s="14">
        <v>166</v>
      </c>
      <c r="G22" s="15">
        <v>51.886000000000003</v>
      </c>
      <c r="H22" s="15">
        <v>8.7129999999999992</v>
      </c>
      <c r="I22" s="16">
        <v>190000</v>
      </c>
      <c r="J22" s="14">
        <v>6.16</v>
      </c>
      <c r="K22" s="14">
        <v>6.7</v>
      </c>
      <c r="L22" s="14">
        <v>6.3</v>
      </c>
      <c r="M22" s="15">
        <v>19.977</v>
      </c>
      <c r="N22" s="15">
        <v>1.389</v>
      </c>
      <c r="O22" s="16">
        <v>450</v>
      </c>
    </row>
    <row r="23" spans="1:15" ht="12" customHeight="1">
      <c r="A23" s="13">
        <v>46162</v>
      </c>
      <c r="B23" s="11"/>
      <c r="C23" s="25">
        <v>21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18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12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12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13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9</v>
      </c>
      <c r="D30" s="14" t="s">
        <v>132</v>
      </c>
      <c r="E30" s="14" t="s">
        <v>132</v>
      </c>
      <c r="F30" s="14" t="s">
        <v>132</v>
      </c>
      <c r="G30" s="15" t="s">
        <v>132</v>
      </c>
      <c r="H30" s="15" t="s">
        <v>132</v>
      </c>
      <c r="I30" s="16" t="s">
        <v>132</v>
      </c>
      <c r="J30" s="14" t="s">
        <v>132</v>
      </c>
      <c r="K30" s="14" t="s">
        <v>132</v>
      </c>
      <c r="L30" s="14" t="s">
        <v>132</v>
      </c>
      <c r="M30" s="15" t="s">
        <v>132</v>
      </c>
      <c r="N30" s="15" t="s">
        <v>132</v>
      </c>
      <c r="O30" s="16" t="s">
        <v>132</v>
      </c>
    </row>
    <row r="31" spans="1:15" ht="12" customHeight="1">
      <c r="A31" s="13">
        <v>46170</v>
      </c>
      <c r="B31" s="11"/>
      <c r="C31" s="25">
        <v>14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12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130</v>
      </c>
      <c r="B36" s="7"/>
      <c r="C36" s="12">
        <f t="shared" ref="C36:O36" si="0">AVERAGE(C4:C34)</f>
        <v>10.774193548387096</v>
      </c>
      <c r="D36" s="8">
        <f t="shared" si="0"/>
        <v>145.79999999999998</v>
      </c>
      <c r="E36" s="8">
        <f t="shared" si="0"/>
        <v>75.599999999999994</v>
      </c>
      <c r="F36" s="8">
        <f t="shared" si="0"/>
        <v>166</v>
      </c>
      <c r="G36" s="9">
        <f t="shared" si="0"/>
        <v>51.886000000000003</v>
      </c>
      <c r="H36" s="9">
        <f t="shared" si="0"/>
        <v>8.7129999999999992</v>
      </c>
      <c r="I36" s="7">
        <f t="shared" si="0"/>
        <v>190000</v>
      </c>
      <c r="J36" s="8">
        <f t="shared" si="0"/>
        <v>6.16</v>
      </c>
      <c r="K36" s="8">
        <f t="shared" si="0"/>
        <v>6.7</v>
      </c>
      <c r="L36" s="8">
        <f t="shared" si="0"/>
        <v>6.3</v>
      </c>
      <c r="M36" s="9">
        <f t="shared" si="0"/>
        <v>19.977</v>
      </c>
      <c r="N36" s="9">
        <f t="shared" si="0"/>
        <v>1.389</v>
      </c>
      <c r="O36" s="7">
        <f t="shared" si="0"/>
        <v>450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21</v>
      </c>
      <c r="D37" s="8">
        <f t="shared" si="1"/>
        <v>145.79999999999998</v>
      </c>
      <c r="E37" s="8">
        <f t="shared" si="1"/>
        <v>75.599999999999994</v>
      </c>
      <c r="F37" s="8">
        <f t="shared" si="1"/>
        <v>166</v>
      </c>
      <c r="G37" s="9">
        <f t="shared" si="1"/>
        <v>51.886000000000003</v>
      </c>
      <c r="H37" s="9">
        <f t="shared" si="1"/>
        <v>8.7129999999999992</v>
      </c>
      <c r="I37" s="7">
        <f t="shared" si="1"/>
        <v>190000</v>
      </c>
      <c r="J37" s="8">
        <f t="shared" si="1"/>
        <v>6.16</v>
      </c>
      <c r="K37" s="8">
        <f t="shared" si="1"/>
        <v>6.7</v>
      </c>
      <c r="L37" s="8">
        <f t="shared" si="1"/>
        <v>6.3</v>
      </c>
      <c r="M37" s="9">
        <f t="shared" si="1"/>
        <v>19.977</v>
      </c>
      <c r="N37" s="9">
        <f t="shared" si="1"/>
        <v>1.389</v>
      </c>
      <c r="O37" s="7">
        <f t="shared" si="1"/>
        <v>450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8</v>
      </c>
      <c r="D38" s="8">
        <f t="shared" si="2"/>
        <v>145.79999999999998</v>
      </c>
      <c r="E38" s="8">
        <f t="shared" si="2"/>
        <v>75.599999999999994</v>
      </c>
      <c r="F38" s="8">
        <f t="shared" si="2"/>
        <v>166</v>
      </c>
      <c r="G38" s="9">
        <f t="shared" si="2"/>
        <v>51.886000000000003</v>
      </c>
      <c r="H38" s="9">
        <f t="shared" si="2"/>
        <v>8.7129999999999992</v>
      </c>
      <c r="I38" s="7">
        <f t="shared" si="2"/>
        <v>190000</v>
      </c>
      <c r="J38" s="8">
        <f t="shared" si="2"/>
        <v>6.16</v>
      </c>
      <c r="K38" s="8">
        <f t="shared" si="2"/>
        <v>6.7</v>
      </c>
      <c r="L38" s="8">
        <f t="shared" si="2"/>
        <v>6.3</v>
      </c>
      <c r="M38" s="9">
        <f t="shared" si="2"/>
        <v>19.977</v>
      </c>
      <c r="N38" s="9">
        <f t="shared" si="2"/>
        <v>1.389</v>
      </c>
      <c r="O38" s="7">
        <f t="shared" si="2"/>
        <v>450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 tint="0.79998168889431442"/>
  </sheetPr>
  <dimension ref="A2:O38"/>
  <sheetViews>
    <sheetView zoomScale="85" zoomScaleNormal="85" workbookViewId="0">
      <selection activeCell="A4" sqref="A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46143</v>
      </c>
      <c r="B4" s="11"/>
      <c r="C4" s="25">
        <v>21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46144</v>
      </c>
      <c r="B5" s="11"/>
      <c r="C5" s="25">
        <v>37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46145</v>
      </c>
      <c r="B6" s="11"/>
      <c r="C6" s="25">
        <v>45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46146</v>
      </c>
      <c r="B7" s="11"/>
      <c r="C7" s="25">
        <v>48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46147</v>
      </c>
      <c r="B8" s="11"/>
      <c r="C8" s="25">
        <v>41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46148</v>
      </c>
      <c r="B9" s="11"/>
      <c r="C9" s="25">
        <v>33</v>
      </c>
      <c r="D9" s="14">
        <v>256.8</v>
      </c>
      <c r="E9" s="14">
        <v>62.8</v>
      </c>
      <c r="F9" s="14">
        <v>188</v>
      </c>
      <c r="G9" s="15">
        <v>58.682000000000002</v>
      </c>
      <c r="H9" s="15">
        <v>6.5119999999999996</v>
      </c>
      <c r="I9" s="16">
        <v>230000</v>
      </c>
      <c r="J9" s="14">
        <v>3.5599999999999996</v>
      </c>
      <c r="K9" s="14">
        <v>4.9000000000000004</v>
      </c>
      <c r="L9" s="14">
        <v>6.3</v>
      </c>
      <c r="M9" s="15">
        <v>9.9600000000000009</v>
      </c>
      <c r="N9" s="15">
        <v>0.748</v>
      </c>
      <c r="O9" s="16">
        <v>69</v>
      </c>
    </row>
    <row r="10" spans="1:15" ht="12" customHeight="1">
      <c r="A10" s="13">
        <v>46149</v>
      </c>
      <c r="B10" s="11"/>
      <c r="C10" s="25">
        <v>29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46150</v>
      </c>
      <c r="B11" s="11"/>
      <c r="C11" s="25">
        <v>23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46151</v>
      </c>
      <c r="B12" s="11"/>
      <c r="C12" s="25">
        <v>25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46152</v>
      </c>
      <c r="B13" s="11"/>
      <c r="C13" s="25">
        <v>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46153</v>
      </c>
      <c r="B14" s="11"/>
      <c r="C14" s="25">
        <v>20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46154</v>
      </c>
      <c r="B15" s="11"/>
      <c r="C15" s="25">
        <v>21</v>
      </c>
      <c r="D15" s="14">
        <v>165.89999999999998</v>
      </c>
      <c r="E15" s="14">
        <v>70.5</v>
      </c>
      <c r="F15" s="14">
        <v>240</v>
      </c>
      <c r="G15" s="15">
        <v>67.225999999999999</v>
      </c>
      <c r="H15" s="15">
        <v>8.1039999999999992</v>
      </c>
      <c r="I15" s="16">
        <v>280000</v>
      </c>
      <c r="J15" s="14">
        <v>6.3</v>
      </c>
      <c r="K15" s="14">
        <v>6.3</v>
      </c>
      <c r="L15" s="14">
        <v>7.2</v>
      </c>
      <c r="M15" s="15">
        <v>5.6840000000000002</v>
      </c>
      <c r="N15" s="15">
        <v>0.253</v>
      </c>
      <c r="O15" s="16">
        <v>690</v>
      </c>
    </row>
    <row r="16" spans="1:15" ht="12" customHeight="1">
      <c r="A16" s="13">
        <v>46155</v>
      </c>
      <c r="B16" s="11"/>
      <c r="C16" s="25">
        <v>16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46156</v>
      </c>
      <c r="B17" s="11"/>
      <c r="C17" s="25">
        <v>21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46157</v>
      </c>
      <c r="B18" s="11"/>
      <c r="C18" s="25">
        <v>21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46158</v>
      </c>
      <c r="B19" s="11"/>
      <c r="C19" s="25">
        <v>21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46159</v>
      </c>
      <c r="B20" s="11"/>
      <c r="C20" s="25">
        <v>21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46160</v>
      </c>
      <c r="B21" s="11"/>
      <c r="C21" s="25">
        <v>25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46161</v>
      </c>
      <c r="B22" s="11"/>
      <c r="C22" s="25">
        <v>28</v>
      </c>
      <c r="D22" s="14">
        <v>183.60000000000002</v>
      </c>
      <c r="E22" s="14">
        <v>67.2</v>
      </c>
      <c r="F22" s="14">
        <v>188</v>
      </c>
      <c r="G22" s="15">
        <v>72.606999999999999</v>
      </c>
      <c r="H22" s="15">
        <v>5.742</v>
      </c>
      <c r="I22" s="16">
        <v>480000</v>
      </c>
      <c r="J22" s="14">
        <v>6.1599999999999993</v>
      </c>
      <c r="K22" s="14">
        <v>6.4</v>
      </c>
      <c r="L22" s="14">
        <v>6.3</v>
      </c>
      <c r="M22" s="15">
        <v>10.281000000000001</v>
      </c>
      <c r="N22" s="15">
        <v>1.4259999999999999</v>
      </c>
      <c r="O22" s="16">
        <v>360</v>
      </c>
    </row>
    <row r="23" spans="1:15" ht="12" customHeight="1">
      <c r="A23" s="13">
        <v>46162</v>
      </c>
      <c r="B23" s="11"/>
      <c r="C23" s="25">
        <v>29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46163</v>
      </c>
      <c r="B24" s="11"/>
      <c r="C24" s="25">
        <v>46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46164</v>
      </c>
      <c r="B25" s="11"/>
      <c r="C25" s="25">
        <v>41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46165</v>
      </c>
      <c r="B26" s="11"/>
      <c r="C26" s="25">
        <v>47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46166</v>
      </c>
      <c r="B27" s="11"/>
      <c r="C27" s="25">
        <v>46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46167</v>
      </c>
      <c r="B28" s="11"/>
      <c r="C28" s="25">
        <v>54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46168</v>
      </c>
      <c r="B29" s="11"/>
      <c r="C29" s="25">
        <v>46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46169</v>
      </c>
      <c r="B30" s="11"/>
      <c r="C30" s="25">
        <v>34</v>
      </c>
      <c r="D30" s="14">
        <v>515.99999999999989</v>
      </c>
      <c r="E30" s="14">
        <v>98.4</v>
      </c>
      <c r="F30" s="14">
        <v>830</v>
      </c>
      <c r="G30" s="15">
        <v>66.141999999999996</v>
      </c>
      <c r="H30" s="15">
        <v>9.2240000000000002</v>
      </c>
      <c r="I30" s="16">
        <v>660000</v>
      </c>
      <c r="J30" s="14">
        <v>8.0550000000000015</v>
      </c>
      <c r="K30" s="14">
        <v>11.7</v>
      </c>
      <c r="L30" s="14">
        <v>8.8000000000000007</v>
      </c>
      <c r="M30" s="15">
        <v>13.74</v>
      </c>
      <c r="N30" s="15">
        <v>0.56599999999999995</v>
      </c>
      <c r="O30" s="16">
        <v>640</v>
      </c>
    </row>
    <row r="31" spans="1:15" ht="12" customHeight="1">
      <c r="A31" s="13">
        <v>46170</v>
      </c>
      <c r="B31" s="11"/>
      <c r="C31" s="25">
        <v>27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46171</v>
      </c>
      <c r="B32" s="11"/>
      <c r="C32" s="25">
        <v>13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46172</v>
      </c>
      <c r="B33" s="11"/>
      <c r="C33" s="25">
        <v>19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46173</v>
      </c>
      <c r="B34" s="11"/>
      <c r="C34" s="25">
        <v>23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942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30.387096774193548</v>
      </c>
      <c r="D36" s="8">
        <f t="shared" si="0"/>
        <v>280.57499999999993</v>
      </c>
      <c r="E36" s="8">
        <f t="shared" si="0"/>
        <v>74.724999999999994</v>
      </c>
      <c r="F36" s="8">
        <f t="shared" si="0"/>
        <v>361.5</v>
      </c>
      <c r="G36" s="9">
        <f t="shared" si="0"/>
        <v>66.164249999999996</v>
      </c>
      <c r="H36" s="9">
        <f t="shared" si="0"/>
        <v>7.3955000000000002</v>
      </c>
      <c r="I36" s="7">
        <f t="shared" si="0"/>
        <v>412500</v>
      </c>
      <c r="J36" s="8">
        <f t="shared" si="0"/>
        <v>6.0187500000000007</v>
      </c>
      <c r="K36" s="8">
        <f t="shared" si="0"/>
        <v>7.3250000000000002</v>
      </c>
      <c r="L36" s="8">
        <f t="shared" si="0"/>
        <v>7.15</v>
      </c>
      <c r="M36" s="9">
        <f t="shared" si="0"/>
        <v>9.9162500000000016</v>
      </c>
      <c r="N36" s="9">
        <f t="shared" si="0"/>
        <v>0.74824999999999986</v>
      </c>
      <c r="O36" s="7">
        <f t="shared" si="0"/>
        <v>439.75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54</v>
      </c>
      <c r="D37" s="8">
        <f t="shared" si="1"/>
        <v>515.99999999999989</v>
      </c>
      <c r="E37" s="8">
        <f t="shared" si="1"/>
        <v>98.4</v>
      </c>
      <c r="F37" s="8">
        <f t="shared" si="1"/>
        <v>830</v>
      </c>
      <c r="G37" s="9">
        <f t="shared" si="1"/>
        <v>72.606999999999999</v>
      </c>
      <c r="H37" s="9">
        <f t="shared" si="1"/>
        <v>9.2240000000000002</v>
      </c>
      <c r="I37" s="7">
        <f t="shared" si="1"/>
        <v>660000</v>
      </c>
      <c r="J37" s="8">
        <f t="shared" si="1"/>
        <v>8.0550000000000015</v>
      </c>
      <c r="K37" s="8">
        <f t="shared" si="1"/>
        <v>11.7</v>
      </c>
      <c r="L37" s="8">
        <f t="shared" si="1"/>
        <v>8.8000000000000007</v>
      </c>
      <c r="M37" s="9">
        <f t="shared" si="1"/>
        <v>13.74</v>
      </c>
      <c r="N37" s="9">
        <f t="shared" si="1"/>
        <v>1.4259999999999999</v>
      </c>
      <c r="O37" s="7">
        <f t="shared" si="1"/>
        <v>690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13</v>
      </c>
      <c r="D38" s="8">
        <f t="shared" si="2"/>
        <v>165.89999999999998</v>
      </c>
      <c r="E38" s="8">
        <f t="shared" si="2"/>
        <v>62.8</v>
      </c>
      <c r="F38" s="8">
        <f t="shared" si="2"/>
        <v>188</v>
      </c>
      <c r="G38" s="9">
        <f t="shared" si="2"/>
        <v>58.682000000000002</v>
      </c>
      <c r="H38" s="9">
        <f t="shared" si="2"/>
        <v>5.742</v>
      </c>
      <c r="I38" s="7">
        <f t="shared" si="2"/>
        <v>230000</v>
      </c>
      <c r="J38" s="8">
        <f t="shared" si="2"/>
        <v>3.5599999999999996</v>
      </c>
      <c r="K38" s="8">
        <f t="shared" si="2"/>
        <v>4.9000000000000004</v>
      </c>
      <c r="L38" s="8">
        <f t="shared" si="2"/>
        <v>6.3</v>
      </c>
      <c r="M38" s="9">
        <f t="shared" si="2"/>
        <v>5.6840000000000002</v>
      </c>
      <c r="N38" s="9">
        <f t="shared" si="2"/>
        <v>0.253</v>
      </c>
      <c r="O38" s="7">
        <f t="shared" si="2"/>
        <v>69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동탄2</vt:lpstr>
      <vt:lpstr>향남2</vt:lpstr>
      <vt:lpstr>새미</vt:lpstr>
      <vt:lpstr>봉담3</vt:lpstr>
      <vt:lpstr>향남</vt:lpstr>
      <vt:lpstr>조암</vt:lpstr>
      <vt:lpstr>봉담</vt:lpstr>
      <vt:lpstr>남양</vt:lpstr>
      <vt:lpstr>매송</vt:lpstr>
      <vt:lpstr>남양2</vt:lpstr>
      <vt:lpstr>봉담2</vt:lpstr>
      <vt:lpstr>독정</vt:lpstr>
      <vt:lpstr>장안</vt:lpstr>
      <vt:lpstr>호곡</vt:lpstr>
      <vt:lpstr>이화</vt:lpstr>
      <vt:lpstr>매향2</vt:lpstr>
      <vt:lpstr>정남</vt:lpstr>
      <vt:lpstr>서신</vt:lpstr>
      <vt:lpstr>제부</vt:lpstr>
      <vt:lpstr>양감</vt:lpstr>
      <vt:lpstr>전곡</vt:lpstr>
      <vt:lpstr>청원</vt:lpstr>
      <vt:lpstr>궁평</vt:lpstr>
      <vt:lpstr>홍법</vt:lpstr>
      <vt:lpstr>신남</vt:lpstr>
      <vt:lpstr>선창</vt:lpstr>
      <vt:lpstr>자안</vt:lpstr>
      <vt:lpstr>한각</vt:lpstr>
      <vt:lpstr>덕천</vt:lpstr>
      <vt:lpstr>석포</vt:lpstr>
      <vt:lpstr>노하</vt:lpstr>
      <vt:lpstr>주곡</vt:lpstr>
      <vt:lpstr>매향</vt:lpstr>
      <vt:lpstr>운평</vt:lpstr>
      <vt:lpstr>원안</vt:lpstr>
      <vt:lpstr>마산포</vt:lpstr>
      <vt:lpstr>궁평2</vt:lpstr>
      <vt:lpstr>동지</vt:lpstr>
      <vt:lpstr>키울</vt:lpstr>
      <vt:lpstr>솔미</vt:lpstr>
      <vt:lpstr>쇠내</vt:lpstr>
      <vt:lpstr>물구리</vt:lpstr>
      <vt:lpstr>은행나무</vt:lpstr>
      <vt:lpstr>국화도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YB Kim</cp:lastModifiedBy>
  <cp:lastPrinted>2026-02-09T02:11:45Z</cp:lastPrinted>
  <dcterms:created xsi:type="dcterms:W3CDTF">2019-10-28T02:41:18Z</dcterms:created>
  <dcterms:modified xsi:type="dcterms:W3CDTF">2026-06-11T02:17:53Z</dcterms:modified>
</cp:coreProperties>
</file>